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ongki/Desktop/notte京都支社/ホームページ/"/>
    </mc:Choice>
  </mc:AlternateContent>
  <xr:revisionPtr revIDLastSave="0" documentId="8_{9B66C770-69E1-5143-B6B8-6A7B42DE4C0F}" xr6:coauthVersionLast="47" xr6:coauthVersionMax="47" xr10:uidLastSave="{00000000-0000-0000-0000-000000000000}"/>
  <bookViews>
    <workbookView xWindow="680" yWindow="1000" windowWidth="27840" windowHeight="16440" xr2:uid="{4D855BA9-E0EA-4B43-A30F-B647588FC34D}"/>
  </bookViews>
  <sheets>
    <sheet name="運送申込書（通常）notte" sheetId="1" r:id="rId1"/>
  </sheets>
  <externalReferences>
    <externalReference r:id="rId2"/>
  </externalReferences>
  <definedNames>
    <definedName name="_xlnm.Print_Area" localSheetId="0">'運送申込書（通常）notte'!$A$1:$V$55</definedName>
    <definedName name="入力順１">[1]運行指示書1日用!$E$4,[1]運行指示書1日用!$E$4,[1]運行指示書1日用!$I$4,[1]運行指示書1日用!$C$6,[1]運行指示書1日用!$F$6,[1]運行指示書1日用!$K$6,[1]運行指示書1日用!$K$8,[1]運行指示書1日用!$F$13,[1]運行指示書1日用!$K$13,[1]運行指示書1日用!$D$4</definedName>
    <definedName name="入力順２">[1]運行指示書1日用!$B$20,[1]運行指示書1日用!$B$20,[1]運行指示書1日用!$B$22,[1]運行指示書1日用!$B$24,[1]運行指示書1日用!$B$26,[1]運行指示書1日用!$B$48,[1]運行指示書1日用!$B$50,[1]運行指示書1日用!$B$52,[1]運行指示書1日用!$B$54,[1]運行指示書1日用!$B$56,[1]運行指示書1日用!$B$58,[1]運行指示書1日用!$B$60,[1]運行指示書1日用!$B$62,[1]運行指示書1日用!$B$68,[1]運行指示書1日用!$B$70,[1]運行指示書1日用!$B$72,[1]運行指示書1日用!$B$74,[1]運行指示書1日用!$B$76,[1]運行指示書1日用!$B$78,[1]運行指示書1日用!$G$19,[1]運行指示書1日用!$H$19,[1]運行指示書1日用!$G$20,[1]運行指示書1日用!$H$20,[1]運行指示書1日用!$G$21,[1]運行指示書1日用!$H$21,[1]運行指示書1日用!$G$22,[1]運行指示書1日用!$H$22,[1]運行指示書1日用!$G$23,[1]運行指示書1日用!$H$23,[1]運行指示書1日用!$G$24,[1]運行指示書1日用!$H$24,[1]運行指示書1日用!$G$25,[1]運行指示書1日用!$H$25,[1]運行指示書1日用!$G$26,[1]運行指示書1日用!$H$26,[1]運行指示書1日用!$G$27,[1]運行指示書1日用!$H$27,[1]運行指示書1日用!$G$48,[1]運行指示書1日用!$H$48,[1]運行指示書1日用!$G$49,[1]運行指示書1日用!$H$49,[1]運行指示書1日用!$G$50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" l="1"/>
  <c r="S42" i="1"/>
  <c r="S44" i="1" s="1"/>
  <c r="S47" i="1" s="1"/>
  <c r="X39" i="1"/>
  <c r="W39" i="1"/>
  <c r="U38" i="1"/>
  <c r="U36" i="1"/>
  <c r="R36" i="1"/>
  <c r="U35" i="1"/>
  <c r="K34" i="1"/>
  <c r="D34" i="1"/>
  <c r="U27" i="1"/>
  <c r="S27" i="1"/>
  <c r="N27" i="1"/>
  <c r="E27" i="1"/>
  <c r="D23" i="1"/>
  <c r="J21" i="1"/>
  <c r="C27" i="1" s="1"/>
  <c r="R6" i="1"/>
</calcChain>
</file>

<file path=xl/sharedStrings.xml><?xml version="1.0" encoding="utf-8"?>
<sst xmlns="http://schemas.openxmlformats.org/spreadsheetml/2006/main" count="197" uniqueCount="138">
  <si>
    <t>運送申込書／運送引受書</t>
    <rPh sb="0" eb="2">
      <t>ウンソウ</t>
    </rPh>
    <rPh sb="2" eb="5">
      <t>モウシコミショ</t>
    </rPh>
    <rPh sb="6" eb="8">
      <t>ウンソウ</t>
    </rPh>
    <rPh sb="8" eb="10">
      <t>ヒキウ</t>
    </rPh>
    <rPh sb="10" eb="11">
      <t>ショ</t>
    </rPh>
    <phoneticPr fontId="4"/>
  </si>
  <si>
    <t>※申込者は、太線内をご記入願います。</t>
    <rPh sb="1" eb="3">
      <t>モウシコミ</t>
    </rPh>
    <rPh sb="3" eb="4">
      <t>シャ</t>
    </rPh>
    <rPh sb="6" eb="8">
      <t>フトセン</t>
    </rPh>
    <rPh sb="8" eb="9">
      <t>ナイ</t>
    </rPh>
    <rPh sb="11" eb="13">
      <t>キニュウ</t>
    </rPh>
    <rPh sb="13" eb="14">
      <t>ネガ</t>
    </rPh>
    <phoneticPr fontId="4"/>
  </si>
  <si>
    <t>申込日：</t>
  </si>
  <si>
    <t>年　　　　　　月　　　　　　　日</t>
    <rPh sb="0" eb="1">
      <t>ネn</t>
    </rPh>
    <rPh sb="7" eb="8">
      <t>ツキ</t>
    </rPh>
    <rPh sb="15" eb="16">
      <t>ニティ</t>
    </rPh>
    <phoneticPr fontId="8"/>
  </si>
  <si>
    <t>申込者</t>
    <rPh sb="0" eb="2">
      <t>モウシコミ</t>
    </rPh>
    <rPh sb="2" eb="3">
      <t>シャ</t>
    </rPh>
    <phoneticPr fontId="4"/>
  </si>
  <si>
    <t>氏名
・名称</t>
    <rPh sb="0" eb="2">
      <t>シメイ</t>
    </rPh>
    <rPh sb="4" eb="6">
      <t>メイショウ</t>
    </rPh>
    <phoneticPr fontId="4"/>
  </si>
  <si>
    <t>電話：</t>
    <rPh sb="0" eb="2">
      <t>デンワ</t>
    </rPh>
    <phoneticPr fontId="4"/>
  </si>
  <si>
    <t>FAX：</t>
    <phoneticPr fontId="4"/>
  </si>
  <si>
    <t>（担当者名）</t>
    <phoneticPr fontId="4"/>
  </si>
  <si>
    <t>㊞</t>
    <phoneticPr fontId="4"/>
  </si>
  <si>
    <t>E-mail:</t>
    <phoneticPr fontId="4"/>
  </si>
  <si>
    <t>住所</t>
    <rPh sb="0" eb="2">
      <t>ジュウショ</t>
    </rPh>
    <phoneticPr fontId="4"/>
  </si>
  <si>
    <t>緊急連絡先：</t>
    <rPh sb="0" eb="2">
      <t>キンキュウ</t>
    </rPh>
    <rPh sb="2" eb="4">
      <t>レンラク</t>
    </rPh>
    <rPh sb="4" eb="5">
      <t>サキ</t>
    </rPh>
    <phoneticPr fontId="4"/>
  </si>
  <si>
    <t>－</t>
    <phoneticPr fontId="4"/>
  </si>
  <si>
    <t>契約責任者</t>
    <rPh sb="0" eb="2">
      <t>ケイヤク</t>
    </rPh>
    <rPh sb="2" eb="5">
      <t>セキニンシャ</t>
    </rPh>
    <phoneticPr fontId="4"/>
  </si>
  <si>
    <t>（契約者名）</t>
    <rPh sb="1" eb="3">
      <t>ケイヤク</t>
    </rPh>
    <rPh sb="4" eb="5">
      <t>メイ</t>
    </rPh>
    <phoneticPr fontId="4"/>
  </si>
  <si>
    <t>（契約担当者）</t>
    <rPh sb="1" eb="3">
      <t>ケイヤク</t>
    </rPh>
    <rPh sb="3" eb="6">
      <t>タントウシャ</t>
    </rPh>
    <phoneticPr fontId="4"/>
  </si>
  <si>
    <t>運送を
引受け
る者</t>
    <rPh sb="0" eb="2">
      <t>ウンソウ</t>
    </rPh>
    <rPh sb="4" eb="6">
      <t>ヒキウ</t>
    </rPh>
    <rPh sb="9" eb="10">
      <t>モノ</t>
    </rPh>
    <phoneticPr fontId="4"/>
  </si>
  <si>
    <t>氏名・名称</t>
    <rPh sb="0" eb="2">
      <t>シメイ</t>
    </rPh>
    <rPh sb="3" eb="5">
      <t>メイショウ</t>
    </rPh>
    <phoneticPr fontId="4"/>
  </si>
  <si>
    <t>株式会社notte　代表取締役　乾太樹</t>
  </si>
  <si>
    <t>電話：０７５</t>
  </si>
  <si>
    <t>－</t>
    <phoneticPr fontId="10"/>
  </si>
  <si>
    <t>３６６</t>
  </si>
  <si>
    <t>０５３６</t>
  </si>
  <si>
    <t>FAX：０７５</t>
  </si>
  <si>
    <t>０５３７</t>
  </si>
  <si>
    <t>大阪支社　〒561-0824大阪府豊中市大島町2-18-1
京都支社　〒612-8462京都市伏見区中島秋ノ山町132-1-E号
名古屋本社　〒463-0089　愛知県名古屋市守山区西川原町22
岐阜営業所　〒500-8272 岐阜県岐阜市加納奥平町１丁目18 B-101号</t>
    <rPh sb="0" eb="4">
      <t>オオサカシシャ</t>
    </rPh>
    <rPh sb="14" eb="17">
      <t>オオサカフ</t>
    </rPh>
    <rPh sb="17" eb="20">
      <t>トヨナカシ</t>
    </rPh>
    <rPh sb="20" eb="23">
      <t>オオジマチョウ</t>
    </rPh>
    <rPh sb="30" eb="34">
      <t>キョウトシシャ</t>
    </rPh>
    <rPh sb="65" eb="70">
      <t>ナゴヤホンシャ</t>
    </rPh>
    <rPh sb="81" eb="95">
      <t>463-0089</t>
    </rPh>
    <rPh sb="98" eb="103">
      <t>ギフエイギョウショ</t>
    </rPh>
    <phoneticPr fontId="8"/>
  </si>
  <si>
    <t>E-mail:</t>
    <phoneticPr fontId="10"/>
  </si>
  <si>
    <t>info@notte-west.com</t>
    <phoneticPr fontId="8"/>
  </si>
  <si>
    <t>緊急連絡先：</t>
    <rPh sb="0" eb="2">
      <t>キンキュウ</t>
    </rPh>
    <rPh sb="2" eb="4">
      <t>レンラク</t>
    </rPh>
    <rPh sb="4" eb="5">
      <t>サキ</t>
    </rPh>
    <phoneticPr fontId="10"/>
  </si>
  <si>
    <t>０９０－５６４６－３３３７（今田）</t>
    <rPh sb="14" eb="16">
      <t>イマダ</t>
    </rPh>
    <phoneticPr fontId="10"/>
  </si>
  <si>
    <t>事業許可</t>
    <rPh sb="0" eb="2">
      <t>ジギョウ</t>
    </rPh>
    <rPh sb="2" eb="4">
      <t>キョカ</t>
    </rPh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</si>
  <si>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</si>
  <si>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</si>
  <si>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</si>
  <si>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</si>
  <si>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中運自旅一 第 471 号</t>
    <phoneticPr fontId="4"/>
  </si>
  <si>
    <t>営業区域：愛知</t>
    <rPh sb="0" eb="2">
      <t>エイギョウ</t>
    </rPh>
    <rPh sb="2" eb="4">
      <t>クイキ</t>
    </rPh>
    <rPh sb="5" eb="7">
      <t>アイチ</t>
    </rPh>
    <phoneticPr fontId="8"/>
  </si>
  <si>
    <t>任意保険・共済</t>
    <rPh sb="0" eb="2">
      <t>ニンイ</t>
    </rPh>
    <rPh sb="2" eb="4">
      <t>ホケン</t>
    </rPh>
    <rPh sb="5" eb="7">
      <t>キョウサイ</t>
    </rPh>
    <phoneticPr fontId="4"/>
  </si>
  <si>
    <t>中運自旅一 第 175 号</t>
    <phoneticPr fontId="4"/>
  </si>
  <si>
    <t>営業区域：岐阜</t>
    <rPh sb="0" eb="2">
      <t>エイギョウ</t>
    </rPh>
    <rPh sb="2" eb="4">
      <t>クイキ</t>
    </rPh>
    <rPh sb="5" eb="7">
      <t>ギフ</t>
    </rPh>
    <phoneticPr fontId="8"/>
  </si>
  <si>
    <t>令和</t>
    <rPh sb="0" eb="2">
      <t>レイワ</t>
    </rPh>
    <phoneticPr fontId="4"/>
  </si>
  <si>
    <t>中運自旅一 第 259号</t>
    <phoneticPr fontId="4"/>
  </si>
  <si>
    <t>営業区域：大阪・京都</t>
    <rPh sb="0" eb="2">
      <t>エイギョウ</t>
    </rPh>
    <rPh sb="2" eb="4">
      <t>クイキ</t>
    </rPh>
    <rPh sb="5" eb="7">
      <t>オオサカ</t>
    </rPh>
    <rPh sb="8" eb="10">
      <t>キョウト</t>
    </rPh>
    <phoneticPr fontId="8"/>
  </si>
  <si>
    <t>対人</t>
    <rPh sb="0" eb="2">
      <t>タイジン</t>
    </rPh>
    <phoneticPr fontId="4"/>
  </si>
  <si>
    <t>申込乗車人員</t>
    <rPh sb="0" eb="2">
      <t>モウシコミ</t>
    </rPh>
    <rPh sb="2" eb="4">
      <t>ジョウシャ</t>
    </rPh>
    <rPh sb="4" eb="6">
      <t>ジンイン</t>
    </rPh>
    <phoneticPr fontId="4"/>
  </si>
  <si>
    <t>人</t>
    <rPh sb="0" eb="1">
      <t>ニン</t>
    </rPh>
    <phoneticPr fontId="4"/>
  </si>
  <si>
    <t>乗車定員別又は</t>
    <rPh sb="0" eb="2">
      <t>ジョウシャ</t>
    </rPh>
    <rPh sb="2" eb="4">
      <t>テイイン</t>
    </rPh>
    <rPh sb="4" eb="5">
      <t>ベツ</t>
    </rPh>
    <rPh sb="5" eb="6">
      <t>マタ</t>
    </rPh>
    <phoneticPr fontId="4"/>
  </si>
  <si>
    <t>大型</t>
    <phoneticPr fontId="8"/>
  </si>
  <si>
    <t>中型</t>
    <rPh sb="0" eb="2">
      <t>チュウガタ</t>
    </rPh>
    <phoneticPr fontId="8"/>
  </si>
  <si>
    <t>小型(マイクロバス）</t>
    <rPh sb="0" eb="2">
      <t>コガタ</t>
    </rPh>
    <phoneticPr fontId="8"/>
  </si>
  <si>
    <t>コミューター</t>
    <phoneticPr fontId="8"/>
  </si>
  <si>
    <t>車種別の車両数</t>
    <rPh sb="0" eb="2">
      <t>シャシュ</t>
    </rPh>
    <rPh sb="2" eb="3">
      <t>ベツ</t>
    </rPh>
    <rPh sb="4" eb="6">
      <t>シャリョウ</t>
    </rPh>
    <rPh sb="6" eb="7">
      <t>スウ</t>
    </rPh>
    <phoneticPr fontId="4"/>
  </si>
  <si>
    <t>両</t>
  </si>
  <si>
    <t>両</t>
    <rPh sb="0" eb="1">
      <t>リョウ</t>
    </rPh>
    <phoneticPr fontId="8"/>
  </si>
  <si>
    <t>両</t>
    <rPh sb="0" eb="1">
      <t xml:space="preserve">リョウ </t>
    </rPh>
    <phoneticPr fontId="8"/>
  </si>
  <si>
    <t>無制限</t>
    <rPh sb="0" eb="3">
      <t>ムセイゲン</t>
    </rPh>
    <phoneticPr fontId="4"/>
  </si>
  <si>
    <t>配車日時</t>
    <rPh sb="0" eb="2">
      <t>ハイシャ</t>
    </rPh>
    <rPh sb="2" eb="4">
      <t>ニチジ</t>
    </rPh>
    <phoneticPr fontId="4"/>
  </si>
  <si>
    <t>月</t>
    <rPh sb="0" eb="1">
      <t>ツキ</t>
    </rPh>
    <phoneticPr fontId="8"/>
  </si>
  <si>
    <t>日</t>
    <rPh sb="0" eb="1">
      <t>ニティ</t>
    </rPh>
    <phoneticPr fontId="8"/>
  </si>
  <si>
    <t>（　　）</t>
    <rPh sb="0" eb="1">
      <t>（（</t>
    </rPh>
    <phoneticPr fontId="8"/>
  </si>
  <si>
    <t>配車場所</t>
    <rPh sb="0" eb="2">
      <t>ハイシャ</t>
    </rPh>
    <rPh sb="2" eb="4">
      <t>バショ</t>
    </rPh>
    <phoneticPr fontId="4"/>
  </si>
  <si>
    <t>対物</t>
    <phoneticPr fontId="4"/>
  </si>
  <si>
    <t>地図：</t>
    <rPh sb="0" eb="2">
      <t>チズ</t>
    </rPh>
    <phoneticPr fontId="4"/>
  </si>
  <si>
    <t>有　・　無</t>
    <rPh sb="0" eb="1">
      <t>ユウ</t>
    </rPh>
    <rPh sb="4" eb="5">
      <t>ム</t>
    </rPh>
    <phoneticPr fontId="4"/>
  </si>
  <si>
    <t>ロケ業務の日程等</t>
    <rPh sb="2" eb="4">
      <t>ギョウム</t>
    </rPh>
    <rPh sb="5" eb="7">
      <t>ニッテイ</t>
    </rPh>
    <rPh sb="7" eb="8">
      <t>ナド</t>
    </rPh>
    <phoneticPr fontId="4"/>
  </si>
  <si>
    <t>月　日</t>
    <rPh sb="0" eb="1">
      <t>ゲツ</t>
    </rPh>
    <rPh sb="2" eb="3">
      <t>ニチ</t>
    </rPh>
    <phoneticPr fontId="4"/>
  </si>
  <si>
    <t>発地</t>
    <rPh sb="0" eb="1">
      <t>ハツ</t>
    </rPh>
    <rPh sb="1" eb="2">
      <t>チ</t>
    </rPh>
    <phoneticPr fontId="4"/>
  </si>
  <si>
    <t>発車時間</t>
    <rPh sb="0" eb="2">
      <t>ハッシャ</t>
    </rPh>
    <rPh sb="2" eb="4">
      <t>ジカン</t>
    </rPh>
    <phoneticPr fontId="4"/>
  </si>
  <si>
    <t>主な経由地</t>
    <rPh sb="0" eb="1">
      <t>オモ</t>
    </rPh>
    <rPh sb="2" eb="5">
      <t>ケイユチ</t>
    </rPh>
    <phoneticPr fontId="4"/>
  </si>
  <si>
    <t>到着時間</t>
    <rPh sb="0" eb="2">
      <t>トウチャク</t>
    </rPh>
    <rPh sb="2" eb="4">
      <t>ジカン</t>
    </rPh>
    <phoneticPr fontId="4"/>
  </si>
  <si>
    <t>着地</t>
    <rPh sb="0" eb="2">
      <t>チャクチ</t>
    </rPh>
    <phoneticPr fontId="4"/>
  </si>
  <si>
    <t>宿泊場所</t>
    <rPh sb="0" eb="2">
      <t>シュクハク</t>
    </rPh>
    <rPh sb="2" eb="4">
      <t>バショ</t>
    </rPh>
    <phoneticPr fontId="4"/>
  </si>
  <si>
    <t>待機時間</t>
    <rPh sb="0" eb="2">
      <t>タイキ</t>
    </rPh>
    <rPh sb="2" eb="4">
      <t>ジカン</t>
    </rPh>
    <phoneticPr fontId="4"/>
  </si>
  <si>
    <t>乗務員の休憩</t>
    <rPh sb="0" eb="3">
      <t>ジョウムイン</t>
    </rPh>
    <rPh sb="4" eb="6">
      <t>キュウケイ</t>
    </rPh>
    <phoneticPr fontId="4"/>
  </si>
  <si>
    <t>備考</t>
    <rPh sb="0" eb="2">
      <t>ビコウ</t>
    </rPh>
    <phoneticPr fontId="4"/>
  </si>
  <si>
    <t>地点</t>
    <rPh sb="0" eb="2">
      <t>チテン</t>
    </rPh>
    <phoneticPr fontId="4"/>
  </si>
  <si>
    <t>時間</t>
    <rPh sb="0" eb="2">
      <t>ジカン</t>
    </rPh>
    <phoneticPr fontId="4"/>
  </si>
  <si>
    <t>①</t>
    <phoneticPr fontId="4"/>
  </si>
  <si>
    <t>：</t>
    <phoneticPr fontId="4"/>
  </si>
  <si>
    <t>②</t>
    <phoneticPr fontId="4"/>
  </si>
  <si>
    <t>／</t>
    <phoneticPr fontId="4"/>
  </si>
  <si>
    <t>③</t>
    <phoneticPr fontId="4"/>
  </si>
  <si>
    <t>／</t>
  </si>
  <si>
    <t>④</t>
    <phoneticPr fontId="4"/>
  </si>
  <si>
    <t>⑤</t>
    <phoneticPr fontId="4"/>
  </si>
  <si>
    <t>⑥</t>
    <phoneticPr fontId="4"/>
  </si>
  <si>
    <t>うち、乗客が乗車しない区間：</t>
    <rPh sb="3" eb="5">
      <t>ジョウキャク</t>
    </rPh>
    <rPh sb="6" eb="8">
      <t>ジョウシャ</t>
    </rPh>
    <rPh sb="11" eb="13">
      <t>クカン</t>
    </rPh>
    <phoneticPr fontId="4"/>
  </si>
  <si>
    <t>（</t>
    <phoneticPr fontId="4"/>
  </si>
  <si>
    <t>）営業所車庫</t>
    <phoneticPr fontId="8"/>
  </si>
  <si>
    <t>交替運転者</t>
    <rPh sb="0" eb="2">
      <t>コウタイ</t>
    </rPh>
    <rPh sb="2" eb="5">
      <t>ウンテンシャ</t>
    </rPh>
    <phoneticPr fontId="4"/>
  </si>
  <si>
    <t>交替の地点（　　　　　　　　　　　　　　　　　　　　　　　　　　　　　　）</t>
    <rPh sb="0" eb="2">
      <t>コウタイ</t>
    </rPh>
    <rPh sb="3" eb="5">
      <t>チテン</t>
    </rPh>
    <phoneticPr fontId="4"/>
  </si>
  <si>
    <t>）</t>
    <phoneticPr fontId="8"/>
  </si>
  <si>
    <t>【運行開始日時】</t>
    <rPh sb="1" eb="3">
      <t>ウンコウ</t>
    </rPh>
    <rPh sb="3" eb="5">
      <t>カイシ</t>
    </rPh>
    <rPh sb="5" eb="7">
      <t>ニチジ</t>
    </rPh>
    <phoneticPr fontId="4"/>
  </si>
  <si>
    <t>【運行終了日時】</t>
    <rPh sb="1" eb="3">
      <t>ウンコウ</t>
    </rPh>
    <rPh sb="3" eb="5">
      <t>シュウリョウ</t>
    </rPh>
    <rPh sb="5" eb="7">
      <t>ニチジ</t>
    </rPh>
    <phoneticPr fontId="4"/>
  </si>
  <si>
    <t>「無」の場合の理由：昼間短距離・その他（　　　　　　　　　　　　　　　　　　　　　　　　　　　　　　　　　）</t>
    <rPh sb="1" eb="2">
      <t>ム</t>
    </rPh>
    <rPh sb="4" eb="6">
      <t>バアイ</t>
    </rPh>
    <rPh sb="7" eb="9">
      <t>リユウ</t>
    </rPh>
    <rPh sb="10" eb="12">
      <t>チュウカン</t>
    </rPh>
    <rPh sb="12" eb="15">
      <t>タンキョリ</t>
    </rPh>
    <rPh sb="18" eb="19">
      <t>タ</t>
    </rPh>
    <phoneticPr fontId="4"/>
  </si>
  <si>
    <t>月　　日</t>
    <rPh sb="0" eb="1">
      <t>ガテゥ</t>
    </rPh>
    <rPh sb="3" eb="4">
      <t>ニティ</t>
    </rPh>
    <phoneticPr fontId="8"/>
  </si>
  <si>
    <t>車掌（ガイド）</t>
    <rPh sb="0" eb="2">
      <t>シャショウ</t>
    </rPh>
    <phoneticPr fontId="4"/>
  </si>
  <si>
    <t>交替の地点（　　　　　　　　　　　　　　　　　　　　　　　　　　　　）</t>
    <rPh sb="0" eb="2">
      <t>コウタイ</t>
    </rPh>
    <rPh sb="3" eb="5">
      <t>チテン</t>
    </rPh>
    <phoneticPr fontId="4"/>
  </si>
  <si>
    <t>運賃及び料金の
支払方法</t>
    <rPh sb="0" eb="2">
      <t>ウンチン</t>
    </rPh>
    <rPh sb="2" eb="3">
      <t>オヨ</t>
    </rPh>
    <rPh sb="4" eb="6">
      <t>リョウキン</t>
    </rPh>
    <rPh sb="8" eb="10">
      <t>シハラ</t>
    </rPh>
    <rPh sb="10" eb="12">
      <t>ホウホウ</t>
    </rPh>
    <phoneticPr fontId="4"/>
  </si>
  <si>
    <t>□　銀行振込</t>
    <rPh sb="1" eb="3">
      <t>ギンコウ</t>
    </rPh>
    <rPh sb="3" eb="5">
      <t>フリコミ</t>
    </rPh>
    <phoneticPr fontId="4"/>
  </si>
  <si>
    <t>□　現金</t>
    <rPh sb="2" eb="4">
      <t>ゲンキン</t>
    </rPh>
    <phoneticPr fontId="4"/>
  </si>
  <si>
    <t>□　その他（　　　　　　　　　）</t>
    <rPh sb="4" eb="5">
      <t>タ</t>
    </rPh>
    <phoneticPr fontId="4"/>
  </si>
  <si>
    <t>【走行距離】</t>
    <rPh sb="1" eb="3">
      <t>ソウコウ</t>
    </rPh>
    <rPh sb="3" eb="5">
      <t>キョリ</t>
    </rPh>
    <phoneticPr fontId="4"/>
  </si>
  <si>
    <t>【走行時間】</t>
    <rPh sb="1" eb="3">
      <t>ソウコウ</t>
    </rPh>
    <rPh sb="3" eb="5">
      <t>ジカン</t>
    </rPh>
    <phoneticPr fontId="4"/>
  </si>
  <si>
    <t>その月分の料金を翌月末日までに支払う。</t>
    <rPh sb="2" eb="3">
      <t>ツキ</t>
    </rPh>
    <rPh sb="3" eb="4">
      <t>ブン</t>
    </rPh>
    <rPh sb="5" eb="7">
      <t>リョウキン</t>
    </rPh>
    <rPh sb="8" eb="10">
      <t>ヨクゲツ</t>
    </rPh>
    <rPh sb="10" eb="12">
      <t>マツジツ</t>
    </rPh>
    <rPh sb="15" eb="17">
      <t>シハラ</t>
    </rPh>
    <phoneticPr fontId="4"/>
  </si>
  <si>
    <t>総</t>
    <rPh sb="0" eb="1">
      <t>ソウ</t>
    </rPh>
    <phoneticPr fontId="4"/>
  </si>
  <si>
    <t>㎞</t>
    <phoneticPr fontId="4"/>
  </si>
  <si>
    <t>適用を受けようとする割引</t>
    <rPh sb="0" eb="2">
      <t>テキヨウ</t>
    </rPh>
    <rPh sb="3" eb="4">
      <t>ウ</t>
    </rPh>
    <rPh sb="10" eb="12">
      <t>ワリビキ</t>
    </rPh>
    <phoneticPr fontId="4"/>
  </si>
  <si>
    <t>□　学校団体割引</t>
    <rPh sb="2" eb="4">
      <t>ガッコウ</t>
    </rPh>
    <rPh sb="4" eb="6">
      <t>ダンタイ</t>
    </rPh>
    <rPh sb="6" eb="8">
      <t>ワリビキ</t>
    </rPh>
    <phoneticPr fontId="4"/>
  </si>
  <si>
    <t>□障害者施設団体割引</t>
    <rPh sb="1" eb="4">
      <t>ショウガイシャ</t>
    </rPh>
    <rPh sb="4" eb="6">
      <t>シセツ</t>
    </rPh>
    <rPh sb="6" eb="8">
      <t>ダンタイ</t>
    </rPh>
    <rPh sb="8" eb="10">
      <t>ワリビキ</t>
    </rPh>
    <phoneticPr fontId="4"/>
  </si>
  <si>
    <t>実車</t>
    <rPh sb="0" eb="2">
      <t>ジッシャ</t>
    </rPh>
    <phoneticPr fontId="4"/>
  </si>
  <si>
    <t>時　　　分</t>
    <rPh sb="0" eb="1">
      <t>ジ</t>
    </rPh>
    <rPh sb="4" eb="5">
      <t>フン</t>
    </rPh>
    <phoneticPr fontId="8"/>
  </si>
  <si>
    <t>□　その他（　　　　　　　　　　　　　割引）</t>
    <rPh sb="4" eb="5">
      <t>タ</t>
    </rPh>
    <rPh sb="19" eb="21">
      <t>ワリビキ</t>
    </rPh>
    <phoneticPr fontId="4"/>
  </si>
  <si>
    <t>運賃</t>
    <rPh sb="0" eb="2">
      <t>ウンチン</t>
    </rPh>
    <phoneticPr fontId="4"/>
  </si>
  <si>
    <t>円</t>
    <rPh sb="0" eb="1">
      <t>エン</t>
    </rPh>
    <phoneticPr fontId="4"/>
  </si>
  <si>
    <t>※標準運送約款5条2項に規定する所定の証明書を添付。</t>
    <phoneticPr fontId="8"/>
  </si>
  <si>
    <t>（ 運輸局規定料金：　時間制運賃・上限なし　下限M￥5,460￥4,860   　距離制運賃・上限なし　下限M￥110H￥100　）</t>
    <rPh sb="2" eb="4">
      <t>ウンユ</t>
    </rPh>
    <rPh sb="4" eb="5">
      <t>キョク</t>
    </rPh>
    <rPh sb="5" eb="7">
      <t>キテイ</t>
    </rPh>
    <rPh sb="7" eb="9">
      <t>リョウキン</t>
    </rPh>
    <rPh sb="11" eb="13">
      <t>ジカン</t>
    </rPh>
    <rPh sb="13" eb="14">
      <t>セイ</t>
    </rPh>
    <rPh sb="14" eb="16">
      <t>ウンチン</t>
    </rPh>
    <rPh sb="17" eb="19">
      <t>ジョウゲン</t>
    </rPh>
    <rPh sb="22" eb="24">
      <t>カゲン</t>
    </rPh>
    <rPh sb="41" eb="43">
      <t>キョリ</t>
    </rPh>
    <rPh sb="43" eb="44">
      <t>セイ</t>
    </rPh>
    <rPh sb="44" eb="46">
      <t>ウンチン</t>
    </rPh>
    <rPh sb="47" eb="49">
      <t>ジョウゲン</t>
    </rPh>
    <rPh sb="52" eb="54">
      <t>カゲン</t>
    </rPh>
    <phoneticPr fontId="8"/>
  </si>
  <si>
    <t>料金</t>
    <rPh sb="0" eb="2">
      <t>リョウキン</t>
    </rPh>
    <phoneticPr fontId="8"/>
  </si>
  <si>
    <t>円</t>
    <rPh sb="0" eb="1">
      <t>エン</t>
    </rPh>
    <phoneticPr fontId="8"/>
  </si>
  <si>
    <t>特約事項</t>
    <rPh sb="0" eb="2">
      <t>トクヤク</t>
    </rPh>
    <rPh sb="2" eb="4">
      <t>ジコウ</t>
    </rPh>
    <phoneticPr fontId="4"/>
  </si>
  <si>
    <t>（</t>
    <phoneticPr fontId="8"/>
  </si>
  <si>
    <t>深夜料金、交代運転手配置料金　など</t>
    <rPh sb="0" eb="2">
      <t>シンヤ</t>
    </rPh>
    <rPh sb="2" eb="4">
      <t>リョウキン</t>
    </rPh>
    <rPh sb="5" eb="7">
      <t>コウタイ</t>
    </rPh>
    <rPh sb="7" eb="10">
      <t>ウンテンシュ</t>
    </rPh>
    <rPh sb="10" eb="12">
      <t>ハイチ</t>
    </rPh>
    <rPh sb="12" eb="14">
      <t>リョウキン</t>
    </rPh>
    <phoneticPr fontId="8"/>
  </si>
  <si>
    <t>)</t>
    <phoneticPr fontId="8"/>
  </si>
  <si>
    <t>消費税10％</t>
    <rPh sb="0" eb="3">
      <t>ショウヒゼイ</t>
    </rPh>
    <phoneticPr fontId="8"/>
  </si>
  <si>
    <t>実費（税込）</t>
    <rPh sb="0" eb="2">
      <t>ジッピ</t>
    </rPh>
    <rPh sb="3" eb="5">
      <t>ゼイコミ</t>
    </rPh>
    <phoneticPr fontId="4"/>
  </si>
  <si>
    <t>実費現金精算</t>
    <rPh sb="0" eb="2">
      <t>ジッピ</t>
    </rPh>
    <rPh sb="2" eb="4">
      <t>ゲンキン</t>
    </rPh>
    <rPh sb="4" eb="6">
      <t>セイサン</t>
    </rPh>
    <phoneticPr fontId="8"/>
  </si>
  <si>
    <t>駐車場、有料道路、宿泊料金　など</t>
    <rPh sb="0" eb="3">
      <t>チュウシャジョウ</t>
    </rPh>
    <rPh sb="4" eb="6">
      <t>ユウリョウ</t>
    </rPh>
    <rPh sb="6" eb="8">
      <t>ドウロ</t>
    </rPh>
    <rPh sb="9" eb="11">
      <t>シュクハク</t>
    </rPh>
    <rPh sb="11" eb="13">
      <t>リョウキン</t>
    </rPh>
    <phoneticPr fontId="8"/>
  </si>
  <si>
    <t>合計請求金額</t>
    <rPh sb="0" eb="2">
      <t>ゴウケイ</t>
    </rPh>
    <rPh sb="2" eb="4">
      <t>セイキュウ</t>
    </rPh>
    <rPh sb="4" eb="6">
      <t>キンガク</t>
    </rPh>
    <phoneticPr fontId="4"/>
  </si>
  <si>
    <t>手数料等</t>
    <rPh sb="0" eb="3">
      <t>テスウリョウ</t>
    </rPh>
    <rPh sb="3" eb="4">
      <t>トウ</t>
    </rPh>
    <phoneticPr fontId="8"/>
  </si>
  <si>
    <t>手数料金額（税込）</t>
    <rPh sb="0" eb="3">
      <t>テスウリョウ</t>
    </rPh>
    <rPh sb="3" eb="5">
      <t>キンガク</t>
    </rPh>
    <rPh sb="6" eb="8">
      <t>ゼイコ</t>
    </rPh>
    <phoneticPr fontId="8"/>
  </si>
  <si>
    <t>月払・年払等</t>
    <rPh sb="0" eb="2">
      <t>ツキハラ</t>
    </rPh>
    <rPh sb="3" eb="5">
      <t>ネンバラ</t>
    </rPh>
    <rPh sb="5" eb="6">
      <t>トウ</t>
    </rPh>
    <phoneticPr fontId="8"/>
  </si>
  <si>
    <t>□有　□無</t>
    <rPh sb="1" eb="2">
      <t>アリ</t>
    </rPh>
    <rPh sb="4" eb="5">
      <t>ナシ</t>
    </rPh>
    <phoneticPr fontId="8"/>
  </si>
  <si>
    <t>その他経費等</t>
    <rPh sb="2" eb="3">
      <t>タ</t>
    </rPh>
    <rPh sb="3" eb="6">
      <t>ケイヒトウ</t>
    </rPh>
    <phoneticPr fontId="8"/>
  </si>
  <si>
    <t>※　運賃・料金は、需要の季節変動に応じて、上限額・下限額の幅の中で決定されるものです。このうち、下限額は運送に必要な経費から求められる
基準額から１０％（本来賄われるべき一般管理費と営業外費用相当）を割り引いた額であり、年間を通じて適用されるべきではありません。</t>
    <rPh sb="2" eb="4">
      <t>ウンチン</t>
    </rPh>
    <rPh sb="5" eb="7">
      <t>リョウキン</t>
    </rPh>
    <rPh sb="9" eb="11">
      <t>ジュヨウ</t>
    </rPh>
    <rPh sb="12" eb="16">
      <t>キセツヘンドウ</t>
    </rPh>
    <rPh sb="17" eb="18">
      <t>オウ</t>
    </rPh>
    <rPh sb="21" eb="24">
      <t>ジョウゲンガク</t>
    </rPh>
    <rPh sb="25" eb="28">
      <t>カゲンガク</t>
    </rPh>
    <rPh sb="29" eb="30">
      <t>ハバ</t>
    </rPh>
    <rPh sb="31" eb="32">
      <t>ナカ</t>
    </rPh>
    <rPh sb="33" eb="35">
      <t>ケッテイ</t>
    </rPh>
    <rPh sb="48" eb="51">
      <t>カゲンガク</t>
    </rPh>
    <rPh sb="52" eb="54">
      <t>ウンソウ</t>
    </rPh>
    <rPh sb="55" eb="57">
      <t>ヒツヨウ</t>
    </rPh>
    <rPh sb="58" eb="60">
      <t>ケイヒ</t>
    </rPh>
    <rPh sb="62" eb="63">
      <t>モト</t>
    </rPh>
    <rPh sb="68" eb="71">
      <t>キジュンガク</t>
    </rPh>
    <rPh sb="77" eb="79">
      <t>ホンライ</t>
    </rPh>
    <rPh sb="79" eb="80">
      <t>マカナ</t>
    </rPh>
    <phoneticPr fontId="4"/>
  </si>
  <si>
    <t>上記のとおり運送を引受けます。</t>
    <rPh sb="0" eb="2">
      <t>ジョウキ</t>
    </rPh>
    <rPh sb="6" eb="8">
      <t>ウンソウ</t>
    </rPh>
    <rPh sb="9" eb="11">
      <t>ヒキウ</t>
    </rPh>
    <phoneticPr fontId="4"/>
  </si>
  <si>
    <t>　　　　　</t>
    <phoneticPr fontId="4"/>
  </si>
  <si>
    <r>
      <t>株式会社　n</t>
    </r>
    <r>
      <rPr>
        <sz val="20"/>
        <color theme="1"/>
        <rFont val="游ゴシック"/>
        <family val="2"/>
        <charset val="128"/>
        <scheme val="minor"/>
      </rPr>
      <t>otte</t>
    </r>
    <rPh sb="0" eb="4">
      <t>カブシキガイシャ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</si>
</sst>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76" formatCode="[$-F800]dddd\,\ mmmm\ dd\,\ yyyy"/>
    <numFmt numFmtId="177" formatCode="General\ &quot;両&quot;"/>
    <numFmt numFmtId="178" formatCode="General\ &quot;月&quot;"/>
    <numFmt numFmtId="179" formatCode="General\ &quot;日&quot;"/>
    <numFmt numFmtId="180" formatCode="h:mm;@"/>
    <numFmt numFmtId="181" formatCode="m/d;@"/>
    <numFmt numFmtId="182" formatCode="&quot;　&quot;[h]&quot;時&quot;&quot;間&quot;mm&quot;分&quot;&quot; &quot;"/>
    <numFmt numFmtId="183" formatCode="m&quot;月&quot;d&quot;日&quot;;@"/>
    <numFmt numFmtId="184" formatCode="h&quot;時&quot;mm&quot;分&quot;;@"/>
  </numFmts>
  <fonts count="2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Hiragino Kaku Gothic Pro W3"/>
      <family val="2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hair">
        <color auto="1"/>
      </right>
      <top/>
      <bottom style="dotted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hair">
        <color auto="1"/>
      </right>
      <top style="dotted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hair">
        <color auto="1"/>
      </right>
      <top style="dotted">
        <color auto="1"/>
      </top>
      <bottom style="thick">
        <color auto="1"/>
      </bottom>
      <diagonal/>
    </border>
    <border>
      <left style="hair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ck">
        <color rgb="FF000000"/>
      </bottom>
      <diagonal/>
    </border>
    <border>
      <left/>
      <right style="thin">
        <color auto="1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auto="1"/>
      </left>
      <right/>
      <top style="thin">
        <color auto="1"/>
      </top>
      <bottom style="thick">
        <color rgb="FF000000"/>
      </bottom>
      <diagonal/>
    </border>
    <border>
      <left/>
      <right/>
      <top style="thin">
        <color auto="1"/>
      </top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 diagonalDown="1">
      <left style="thick">
        <color auto="1"/>
      </left>
      <right style="thin">
        <color auto="1"/>
      </right>
      <top style="thick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ck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6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</cellStyleXfs>
  <cellXfs count="284">
    <xf numFmtId="0" fontId="0" fillId="0" borderId="0" xfId="0">
      <alignment vertical="center"/>
    </xf>
    <xf numFmtId="0" fontId="2" fillId="0" borderId="0" xfId="3" applyFont="1" applyAlignment="1">
      <alignment horizontal="centerContinuous" vertical="center"/>
    </xf>
    <xf numFmtId="0" fontId="1" fillId="0" borderId="0" xfId="3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horizontal="left" vertical="center"/>
    </xf>
    <xf numFmtId="0" fontId="5" fillId="0" borderId="0" xfId="3" applyFont="1" applyAlignment="1">
      <alignment horizontal="right" vertical="center"/>
    </xf>
    <xf numFmtId="0" fontId="7" fillId="0" borderId="0" xfId="4" applyFont="1" applyAlignment="1" applyProtection="1">
      <alignment horizontal="left" vertical="center"/>
    </xf>
    <xf numFmtId="0" fontId="1" fillId="0" borderId="0" xfId="3" applyAlignment="1">
      <alignment horizontal="center" vertical="center"/>
    </xf>
    <xf numFmtId="0" fontId="1" fillId="0" borderId="0" xfId="3" applyAlignment="1">
      <alignment horizontal="right" vertical="center"/>
    </xf>
    <xf numFmtId="0" fontId="6" fillId="0" borderId="0" xfId="4" applyAlignment="1" applyProtection="1">
      <alignment horizontal="left" vertical="center"/>
    </xf>
    <xf numFmtId="0" fontId="5" fillId="0" borderId="0" xfId="3" applyFont="1" applyAlignment="1">
      <alignment horizontal="center" vertical="center"/>
    </xf>
    <xf numFmtId="0" fontId="1" fillId="0" borderId="16" xfId="3" applyBorder="1" applyAlignment="1">
      <alignment horizontal="center" vertical="center"/>
    </xf>
    <xf numFmtId="0" fontId="1" fillId="0" borderId="17" xfId="3" applyBorder="1" applyAlignment="1">
      <alignment horizontal="center" vertical="center"/>
    </xf>
    <xf numFmtId="0" fontId="1" fillId="0" borderId="18" xfId="3" applyBorder="1" applyAlignment="1">
      <alignment vertical="center" wrapText="1"/>
    </xf>
    <xf numFmtId="0" fontId="1" fillId="0" borderId="20" xfId="3" applyBorder="1" applyAlignment="1">
      <alignment horizontal="center" vertical="center" wrapText="1"/>
    </xf>
    <xf numFmtId="0" fontId="1" fillId="0" borderId="16" xfId="3" applyBorder="1" applyAlignment="1">
      <alignment vertical="center"/>
    </xf>
    <xf numFmtId="0" fontId="1" fillId="0" borderId="17" xfId="3" applyBorder="1" applyAlignment="1">
      <alignment vertical="center"/>
    </xf>
    <xf numFmtId="0" fontId="5" fillId="0" borderId="29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49" fontId="1" fillId="0" borderId="16" xfId="3" applyNumberFormat="1" applyBorder="1" applyAlignment="1">
      <alignment horizontal="center" vertical="center"/>
    </xf>
    <xf numFmtId="0" fontId="5" fillId="0" borderId="0" xfId="3" quotePrefix="1" applyFont="1" applyAlignment="1">
      <alignment vertical="center"/>
    </xf>
    <xf numFmtId="0" fontId="5" fillId="0" borderId="13" xfId="3" applyFont="1" applyBorder="1" applyAlignment="1">
      <alignment vertical="center"/>
    </xf>
    <xf numFmtId="0" fontId="5" fillId="0" borderId="42" xfId="3" applyFont="1" applyBorder="1" applyAlignment="1">
      <alignment horizontal="center" vertical="center"/>
    </xf>
    <xf numFmtId="0" fontId="5" fillId="0" borderId="42" xfId="3" quotePrefix="1" applyFont="1" applyBorder="1" applyAlignment="1">
      <alignment vertical="center"/>
    </xf>
    <xf numFmtId="0" fontId="5" fillId="0" borderId="43" xfId="3" applyFont="1" applyBorder="1" applyAlignment="1">
      <alignment vertical="center"/>
    </xf>
    <xf numFmtId="0" fontId="5" fillId="0" borderId="46" xfId="3" applyFont="1" applyBorder="1" applyAlignment="1">
      <alignment vertical="center"/>
    </xf>
    <xf numFmtId="0" fontId="5" fillId="0" borderId="47" xfId="3" applyFont="1" applyBorder="1" applyAlignment="1">
      <alignment vertical="center"/>
    </xf>
    <xf numFmtId="0" fontId="5" fillId="0" borderId="53" xfId="3" applyFont="1" applyBorder="1" applyAlignment="1">
      <alignment horizontal="center" vertical="center"/>
    </xf>
    <xf numFmtId="0" fontId="5" fillId="0" borderId="10" xfId="3" applyFont="1" applyBorder="1" applyAlignment="1">
      <alignment vertical="center"/>
    </xf>
    <xf numFmtId="0" fontId="5" fillId="0" borderId="28" xfId="3" applyFont="1" applyBorder="1" applyAlignment="1">
      <alignment horizontal="right" vertical="center"/>
    </xf>
    <xf numFmtId="0" fontId="5" fillId="0" borderId="13" xfId="3" applyFont="1" applyBorder="1" applyAlignment="1">
      <alignment horizontal="right" vertical="center"/>
    </xf>
    <xf numFmtId="0" fontId="5" fillId="0" borderId="69" xfId="3" applyFont="1" applyBorder="1" applyAlignment="1">
      <alignment vertical="center"/>
    </xf>
    <xf numFmtId="0" fontId="5" fillId="0" borderId="44" xfId="3" applyFont="1" applyBorder="1" applyAlignment="1">
      <alignment vertical="center"/>
    </xf>
    <xf numFmtId="0" fontId="5" fillId="0" borderId="22" xfId="3" applyFont="1" applyBorder="1" applyAlignment="1">
      <alignment horizontal="right" vertical="center"/>
    </xf>
    <xf numFmtId="0" fontId="1" fillId="0" borderId="13" xfId="3" applyBorder="1" applyAlignment="1">
      <alignment horizontal="center" vertical="center"/>
    </xf>
    <xf numFmtId="0" fontId="1" fillId="0" borderId="22" xfId="3" applyBorder="1" applyAlignment="1">
      <alignment horizontal="center" vertical="center"/>
    </xf>
    <xf numFmtId="0" fontId="1" fillId="0" borderId="60" xfId="3" applyBorder="1" applyAlignment="1">
      <alignment horizontal="center" vertical="center"/>
    </xf>
    <xf numFmtId="0" fontId="1" fillId="0" borderId="77" xfId="3" applyBorder="1" applyAlignment="1">
      <alignment horizontal="center" vertical="center"/>
    </xf>
    <xf numFmtId="181" fontId="14" fillId="0" borderId="75" xfId="3" applyNumberFormat="1" applyFont="1" applyBorder="1" applyAlignment="1">
      <alignment horizontal="center" vertical="center" shrinkToFit="1"/>
    </xf>
    <xf numFmtId="182" fontId="15" fillId="0" borderId="75" xfId="3" applyNumberFormat="1" applyFont="1" applyBorder="1" applyAlignment="1">
      <alignment horizontal="center" vertical="center" shrinkToFit="1"/>
    </xf>
    <xf numFmtId="49" fontId="1" fillId="0" borderId="75" xfId="3" applyNumberFormat="1" applyBorder="1" applyAlignment="1">
      <alignment vertical="center" shrinkToFit="1"/>
    </xf>
    <xf numFmtId="0" fontId="1" fillId="0" borderId="0" xfId="3" applyAlignment="1" applyProtection="1">
      <alignment vertical="center"/>
      <protection locked="0"/>
    </xf>
    <xf numFmtId="0" fontId="1" fillId="0" borderId="78" xfId="3" applyBorder="1" applyAlignment="1">
      <alignment horizontal="center" vertical="center"/>
    </xf>
    <xf numFmtId="49" fontId="1" fillId="0" borderId="79" xfId="3" applyNumberFormat="1" applyBorder="1" applyAlignment="1">
      <alignment horizontal="center" vertical="center" shrinkToFit="1"/>
    </xf>
    <xf numFmtId="49" fontId="1" fillId="0" borderId="79" xfId="3" applyNumberFormat="1" applyBorder="1" applyAlignment="1">
      <alignment vertical="center" shrinkToFit="1"/>
    </xf>
    <xf numFmtId="0" fontId="1" fillId="0" borderId="83" xfId="3" applyBorder="1" applyAlignment="1">
      <alignment horizontal="center" vertical="center"/>
    </xf>
    <xf numFmtId="49" fontId="1" fillId="0" borderId="57" xfId="3" applyNumberFormat="1" applyBorder="1" applyAlignment="1">
      <alignment horizontal="center" vertical="center" shrinkToFit="1"/>
    </xf>
    <xf numFmtId="49" fontId="1" fillId="0" borderId="56" xfId="3" applyNumberFormat="1" applyBorder="1" applyAlignment="1">
      <alignment horizontal="center" vertical="center" shrinkToFit="1"/>
    </xf>
    <xf numFmtId="49" fontId="1" fillId="0" borderId="56" xfId="3" applyNumberFormat="1" applyBorder="1" applyAlignment="1">
      <alignment vertical="center" shrinkToFit="1"/>
    </xf>
    <xf numFmtId="0" fontId="1" fillId="0" borderId="21" xfId="3" applyBorder="1" applyAlignment="1">
      <alignment horizontal="center" vertical="center"/>
    </xf>
    <xf numFmtId="0" fontId="1" fillId="0" borderId="44" xfId="3" applyBorder="1" applyAlignment="1">
      <alignment horizontal="right" vertical="center"/>
    </xf>
    <xf numFmtId="0" fontId="1" fillId="0" borderId="45" xfId="3" applyBorder="1" applyAlignment="1">
      <alignment vertical="center"/>
    </xf>
    <xf numFmtId="0" fontId="1" fillId="0" borderId="44" xfId="3" applyBorder="1" applyAlignment="1">
      <alignment vertical="center"/>
    </xf>
    <xf numFmtId="0" fontId="1" fillId="0" borderId="10" xfId="3" applyBorder="1" applyAlignment="1">
      <alignment vertical="center"/>
    </xf>
    <xf numFmtId="20" fontId="1" fillId="0" borderId="0" xfId="3" applyNumberFormat="1" applyAlignment="1">
      <alignment vertical="center"/>
    </xf>
    <xf numFmtId="0" fontId="1" fillId="0" borderId="29" xfId="3" applyBorder="1" applyAlignment="1">
      <alignment vertical="center"/>
    </xf>
    <xf numFmtId="0" fontId="1" fillId="0" borderId="28" xfId="3" applyBorder="1" applyAlignment="1">
      <alignment vertical="center"/>
    </xf>
    <xf numFmtId="0" fontId="1" fillId="0" borderId="14" xfId="3" applyBorder="1" applyAlignment="1">
      <alignment vertical="center"/>
    </xf>
    <xf numFmtId="0" fontId="16" fillId="0" borderId="0" xfId="3" applyFont="1" applyAlignment="1">
      <alignment vertical="center"/>
    </xf>
    <xf numFmtId="0" fontId="1" fillId="0" borderId="13" xfId="3" applyBorder="1" applyAlignment="1">
      <alignment vertical="center"/>
    </xf>
    <xf numFmtId="0" fontId="1" fillId="0" borderId="10" xfId="3" applyBorder="1" applyAlignment="1">
      <alignment horizontal="right" vertical="center"/>
    </xf>
    <xf numFmtId="0" fontId="15" fillId="0" borderId="0" xfId="3" applyFont="1" applyAlignment="1">
      <alignment vertical="center"/>
    </xf>
    <xf numFmtId="0" fontId="1" fillId="0" borderId="22" xfId="3" applyBorder="1" applyAlignment="1">
      <alignment vertical="center"/>
    </xf>
    <xf numFmtId="38" fontId="1" fillId="0" borderId="0" xfId="1" applyFont="1" applyAlignment="1">
      <alignment horizontal="right" vertical="center"/>
    </xf>
    <xf numFmtId="0" fontId="15" fillId="0" borderId="0" xfId="3" applyFont="1" applyAlignment="1">
      <alignment horizontal="right" vertical="center"/>
    </xf>
    <xf numFmtId="0" fontId="15" fillId="0" borderId="13" xfId="3" applyFont="1" applyBorder="1" applyAlignment="1">
      <alignment horizontal="center" vertical="center"/>
    </xf>
    <xf numFmtId="0" fontId="17" fillId="0" borderId="0" xfId="3" applyFont="1" applyAlignment="1">
      <alignment vertical="center"/>
    </xf>
    <xf numFmtId="0" fontId="18" fillId="0" borderId="44" xfId="3" applyFont="1" applyBorder="1" applyAlignment="1">
      <alignment vertical="center"/>
    </xf>
    <xf numFmtId="38" fontId="1" fillId="0" borderId="44" xfId="1" applyFont="1" applyBorder="1" applyAlignment="1">
      <alignment horizontal="right" vertical="center"/>
    </xf>
    <xf numFmtId="0" fontId="17" fillId="0" borderId="13" xfId="3" applyFont="1" applyBorder="1" applyAlignment="1">
      <alignment vertical="center"/>
    </xf>
    <xf numFmtId="0" fontId="1" fillId="0" borderId="10" xfId="3" applyBorder="1" applyAlignment="1">
      <alignment horizontal="left" vertical="top" wrapText="1"/>
    </xf>
    <xf numFmtId="0" fontId="1" fillId="0" borderId="10" xfId="3" applyBorder="1" applyAlignment="1">
      <alignment horizontal="left" vertical="top"/>
    </xf>
    <xf numFmtId="0" fontId="1" fillId="0" borderId="0" xfId="3" applyAlignment="1">
      <alignment horizontal="left" vertical="top"/>
    </xf>
    <xf numFmtId="0" fontId="19" fillId="0" borderId="0" xfId="3" applyFont="1" applyAlignment="1">
      <alignment horizontal="center" vertical="center"/>
    </xf>
    <xf numFmtId="0" fontId="19" fillId="0" borderId="44" xfId="3" applyFont="1" applyBorder="1" applyAlignment="1">
      <alignment horizontal="center" vertical="center"/>
    </xf>
    <xf numFmtId="176" fontId="1" fillId="0" borderId="0" xfId="3" applyNumberFormat="1" applyAlignment="1">
      <alignment horizontal="center" vertical="center"/>
    </xf>
    <xf numFmtId="0" fontId="1" fillId="0" borderId="0" xfId="3" applyAlignment="1">
      <alignment horizontal="center" vertical="center"/>
    </xf>
    <xf numFmtId="38" fontId="1" fillId="0" borderId="0" xfId="1" applyFont="1" applyAlignment="1">
      <alignment horizontal="right" vertical="center"/>
    </xf>
    <xf numFmtId="38" fontId="15" fillId="0" borderId="0" xfId="1" applyFont="1" applyAlignment="1">
      <alignment horizontal="right" vertical="center"/>
    </xf>
    <xf numFmtId="0" fontId="15" fillId="0" borderId="0" xfId="3" applyFont="1" applyAlignment="1">
      <alignment horizontal="center" vertical="center"/>
    </xf>
    <xf numFmtId="38" fontId="1" fillId="0" borderId="44" xfId="1" applyFont="1" applyBorder="1" applyAlignment="1">
      <alignment horizontal="right" vertical="center"/>
    </xf>
    <xf numFmtId="0" fontId="1" fillId="0" borderId="10" xfId="3" applyBorder="1" applyAlignment="1">
      <alignment horizontal="center" vertical="center" textRotation="255"/>
    </xf>
    <xf numFmtId="0" fontId="1" fillId="0" borderId="0" xfId="3" applyAlignment="1">
      <alignment horizontal="center" vertical="center" textRotation="255"/>
    </xf>
    <xf numFmtId="0" fontId="1" fillId="0" borderId="44" xfId="3" applyBorder="1" applyAlignment="1">
      <alignment horizontal="center" vertical="center" textRotation="255"/>
    </xf>
    <xf numFmtId="0" fontId="1" fillId="0" borderId="29" xfId="3" applyBorder="1" applyAlignment="1">
      <alignment horizontal="center" vertical="center" wrapText="1"/>
    </xf>
    <xf numFmtId="0" fontId="1" fillId="0" borderId="10" xfId="3" applyBorder="1" applyAlignment="1">
      <alignment horizontal="center" vertical="center" wrapText="1"/>
    </xf>
    <xf numFmtId="0" fontId="1" fillId="0" borderId="28" xfId="3" applyBorder="1" applyAlignment="1">
      <alignment horizontal="center" vertical="center" wrapText="1"/>
    </xf>
    <xf numFmtId="0" fontId="1" fillId="0" borderId="14" xfId="3" applyBorder="1" applyAlignment="1">
      <alignment horizontal="center" vertical="center" wrapText="1"/>
    </xf>
    <xf numFmtId="0" fontId="1" fillId="0" borderId="0" xfId="3" applyAlignment="1">
      <alignment horizontal="center" vertical="center" wrapText="1"/>
    </xf>
    <xf numFmtId="0" fontId="1" fillId="0" borderId="13" xfId="3" applyBorder="1" applyAlignment="1">
      <alignment horizontal="center" vertical="center" wrapText="1"/>
    </xf>
    <xf numFmtId="0" fontId="1" fillId="0" borderId="45" xfId="3" applyBorder="1" applyAlignment="1">
      <alignment horizontal="center" vertical="center" wrapText="1"/>
    </xf>
    <xf numFmtId="0" fontId="1" fillId="0" borderId="44" xfId="3" applyBorder="1" applyAlignment="1">
      <alignment horizontal="center" vertical="center" wrapText="1"/>
    </xf>
    <xf numFmtId="0" fontId="1" fillId="0" borderId="22" xfId="3" applyBorder="1" applyAlignment="1">
      <alignment horizontal="center" vertical="center" wrapText="1"/>
    </xf>
    <xf numFmtId="41" fontId="1" fillId="0" borderId="44" xfId="3" applyNumberFormat="1" applyBorder="1" applyAlignment="1">
      <alignment horizontal="center" vertical="center"/>
    </xf>
    <xf numFmtId="41" fontId="1" fillId="0" borderId="22" xfId="3" applyNumberFormat="1" applyBorder="1" applyAlignment="1">
      <alignment horizontal="center" vertical="center"/>
    </xf>
    <xf numFmtId="38" fontId="1" fillId="0" borderId="10" xfId="1" applyFont="1" applyBorder="1" applyAlignment="1">
      <alignment horizontal="right" vertical="center"/>
    </xf>
    <xf numFmtId="0" fontId="4" fillId="0" borderId="14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0" fontId="1" fillId="0" borderId="29" xfId="3" applyBorder="1" applyAlignment="1">
      <alignment horizontal="center" vertical="center"/>
    </xf>
    <xf numFmtId="0" fontId="1" fillId="0" borderId="10" xfId="3" applyBorder="1" applyAlignment="1">
      <alignment horizontal="center" vertical="center"/>
    </xf>
    <xf numFmtId="0" fontId="1" fillId="0" borderId="28" xfId="3" applyBorder="1" applyAlignment="1">
      <alignment horizontal="center" vertical="center"/>
    </xf>
    <xf numFmtId="0" fontId="1" fillId="0" borderId="14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1" fillId="0" borderId="45" xfId="3" applyBorder="1" applyAlignment="1">
      <alignment horizontal="center" vertical="center"/>
    </xf>
    <xf numFmtId="0" fontId="1" fillId="0" borderId="44" xfId="3" applyBorder="1" applyAlignment="1">
      <alignment horizontal="center" vertical="center"/>
    </xf>
    <xf numFmtId="0" fontId="1" fillId="0" borderId="22" xfId="3" applyBorder="1" applyAlignment="1">
      <alignment horizontal="center" vertical="center"/>
    </xf>
    <xf numFmtId="0" fontId="1" fillId="0" borderId="75" xfId="3" applyBorder="1" applyAlignment="1">
      <alignment horizontal="center" vertical="center"/>
    </xf>
    <xf numFmtId="180" fontId="1" fillId="0" borderId="45" xfId="3" applyNumberFormat="1" applyBorder="1" applyAlignment="1">
      <alignment horizontal="center" vertical="center"/>
    </xf>
    <xf numFmtId="180" fontId="1" fillId="0" borderId="44" xfId="3" applyNumberFormat="1" applyBorder="1" applyAlignment="1">
      <alignment horizontal="center" vertical="center"/>
    </xf>
    <xf numFmtId="180" fontId="1" fillId="0" borderId="22" xfId="3" applyNumberFormat="1" applyBorder="1" applyAlignment="1">
      <alignment horizontal="center" vertical="center"/>
    </xf>
    <xf numFmtId="0" fontId="1" fillId="0" borderId="45" xfId="3" applyBorder="1" applyAlignment="1">
      <alignment horizontal="left" vertical="center"/>
    </xf>
    <xf numFmtId="0" fontId="1" fillId="0" borderId="44" xfId="3" applyBorder="1" applyAlignment="1">
      <alignment horizontal="left" vertical="center"/>
    </xf>
    <xf numFmtId="0" fontId="1" fillId="0" borderId="22" xfId="3" applyBorder="1" applyAlignment="1">
      <alignment horizontal="left" vertical="center"/>
    </xf>
    <xf numFmtId="184" fontId="1" fillId="0" borderId="0" xfId="3" applyNumberFormat="1" applyAlignment="1">
      <alignment horizontal="center" vertical="center"/>
    </xf>
    <xf numFmtId="184" fontId="1" fillId="0" borderId="13" xfId="3" applyNumberFormat="1" applyBorder="1" applyAlignment="1">
      <alignment horizontal="center" vertical="center"/>
    </xf>
    <xf numFmtId="0" fontId="1" fillId="0" borderId="86" xfId="3" applyBorder="1" applyAlignment="1">
      <alignment horizontal="left" vertical="center"/>
    </xf>
    <xf numFmtId="0" fontId="1" fillId="0" borderId="39" xfId="3" applyBorder="1" applyAlignment="1">
      <alignment horizontal="left" vertical="center"/>
    </xf>
    <xf numFmtId="0" fontId="1" fillId="0" borderId="40" xfId="3" applyBorder="1" applyAlignment="1">
      <alignment horizontal="left" vertical="center"/>
    </xf>
    <xf numFmtId="0" fontId="1" fillId="0" borderId="16" xfId="3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183" fontId="1" fillId="0" borderId="14" xfId="3" applyNumberFormat="1" applyBorder="1" applyAlignment="1">
      <alignment horizontal="center" vertical="center"/>
    </xf>
    <xf numFmtId="183" fontId="1" fillId="0" borderId="0" xfId="3" applyNumberFormat="1" applyAlignment="1">
      <alignment horizontal="center" vertical="center"/>
    </xf>
    <xf numFmtId="183" fontId="1" fillId="0" borderId="13" xfId="3" applyNumberFormat="1" applyBorder="1" applyAlignment="1">
      <alignment horizontal="center" vertical="center"/>
    </xf>
    <xf numFmtId="49" fontId="1" fillId="0" borderId="80" xfId="3" applyNumberFormat="1" applyBorder="1" applyAlignment="1">
      <alignment horizontal="center" vertical="center" shrinkToFit="1"/>
    </xf>
    <xf numFmtId="49" fontId="1" fillId="0" borderId="81" xfId="3" applyNumberFormat="1" applyBorder="1" applyAlignment="1">
      <alignment horizontal="center" vertical="center" shrinkToFit="1"/>
    </xf>
    <xf numFmtId="49" fontId="1" fillId="0" borderId="82" xfId="3" applyNumberFormat="1" applyBorder="1" applyAlignment="1">
      <alignment horizontal="center" vertical="center" shrinkToFit="1"/>
    </xf>
    <xf numFmtId="49" fontId="1" fillId="0" borderId="43" xfId="3" applyNumberFormat="1" applyBorder="1" applyAlignment="1">
      <alignment horizontal="center" vertical="center" shrinkToFit="1"/>
    </xf>
    <xf numFmtId="49" fontId="1" fillId="0" borderId="14" xfId="3" applyNumberFormat="1" applyBorder="1" applyAlignment="1">
      <alignment horizontal="center" vertical="center" shrinkToFit="1"/>
    </xf>
    <xf numFmtId="49" fontId="1" fillId="0" borderId="13" xfId="3" applyNumberFormat="1" applyBorder="1" applyAlignment="1">
      <alignment horizontal="center" vertical="center" shrinkToFit="1"/>
    </xf>
    <xf numFmtId="49" fontId="1" fillId="0" borderId="0" xfId="3" applyNumberFormat="1" applyAlignment="1">
      <alignment horizontal="center" vertical="center" shrinkToFit="1"/>
    </xf>
    <xf numFmtId="49" fontId="1" fillId="0" borderId="84" xfId="3" applyNumberFormat="1" applyBorder="1" applyAlignment="1">
      <alignment horizontal="center" vertical="center" shrinkToFit="1"/>
    </xf>
    <xf numFmtId="49" fontId="1" fillId="0" borderId="85" xfId="3" applyNumberFormat="1" applyBorder="1" applyAlignment="1">
      <alignment horizontal="center" vertical="center" shrinkToFit="1"/>
    </xf>
    <xf numFmtId="49" fontId="1" fillId="0" borderId="44" xfId="3" applyNumberFormat="1" applyBorder="1" applyAlignment="1">
      <alignment horizontal="center" vertical="center" shrinkToFit="1"/>
    </xf>
    <xf numFmtId="49" fontId="1" fillId="0" borderId="22" xfId="3" applyNumberFormat="1" applyBorder="1" applyAlignment="1">
      <alignment horizontal="center" vertical="center" shrinkToFit="1"/>
    </xf>
    <xf numFmtId="49" fontId="1" fillId="0" borderId="42" xfId="3" applyNumberFormat="1" applyBorder="1" applyAlignment="1">
      <alignment horizontal="center" vertical="center" shrinkToFit="1"/>
    </xf>
    <xf numFmtId="0" fontId="4" fillId="0" borderId="10" xfId="3" applyFont="1" applyBorder="1" applyAlignment="1" applyProtection="1">
      <alignment horizontal="center" vertical="center" wrapText="1" shrinkToFit="1"/>
      <protection locked="0"/>
    </xf>
    <xf numFmtId="0" fontId="4" fillId="0" borderId="28" xfId="3" applyFont="1" applyBorder="1" applyAlignment="1" applyProtection="1">
      <alignment horizontal="center" vertical="center" wrapText="1" shrinkToFit="1"/>
      <protection locked="0"/>
    </xf>
    <xf numFmtId="0" fontId="1" fillId="0" borderId="74" xfId="3" applyBorder="1" applyAlignment="1">
      <alignment horizontal="center" vertical="center"/>
    </xf>
    <xf numFmtId="0" fontId="1" fillId="0" borderId="64" xfId="3" applyBorder="1" applyAlignment="1">
      <alignment horizontal="center" vertical="center"/>
    </xf>
    <xf numFmtId="0" fontId="1" fillId="0" borderId="56" xfId="3" applyBorder="1" applyAlignment="1">
      <alignment horizontal="center" vertical="center"/>
    </xf>
    <xf numFmtId="0" fontId="1" fillId="0" borderId="60" xfId="3" applyBorder="1" applyAlignment="1">
      <alignment horizontal="center" vertical="center"/>
    </xf>
    <xf numFmtId="0" fontId="15" fillId="0" borderId="29" xfId="3" applyFont="1" applyBorder="1" applyAlignment="1">
      <alignment horizontal="center" vertical="center" wrapText="1" shrinkToFit="1"/>
    </xf>
    <xf numFmtId="0" fontId="15" fillId="0" borderId="28" xfId="3" applyFont="1" applyBorder="1" applyAlignment="1">
      <alignment horizontal="center" vertical="center" wrapText="1" shrinkToFit="1"/>
    </xf>
    <xf numFmtId="180" fontId="15" fillId="0" borderId="29" xfId="3" applyNumberFormat="1" applyFont="1" applyBorder="1" applyAlignment="1">
      <alignment horizontal="center" vertical="center" shrinkToFit="1"/>
    </xf>
    <xf numFmtId="180" fontId="15" fillId="0" borderId="28" xfId="3" applyNumberFormat="1" applyFont="1" applyBorder="1" applyAlignment="1">
      <alignment horizontal="center" vertical="center" shrinkToFit="1"/>
    </xf>
    <xf numFmtId="0" fontId="4" fillId="0" borderId="29" xfId="3" applyFont="1" applyBorder="1" applyAlignment="1" applyProtection="1">
      <alignment horizontal="center" vertical="center" wrapText="1" shrinkToFit="1"/>
      <protection locked="0"/>
    </xf>
    <xf numFmtId="180" fontId="15" fillId="0" borderId="29" xfId="3" applyNumberFormat="1" applyFont="1" applyBorder="1" applyAlignment="1">
      <alignment horizontal="center" vertical="center" wrapText="1" shrinkToFit="1"/>
    </xf>
    <xf numFmtId="180" fontId="15" fillId="0" borderId="28" xfId="3" applyNumberFormat="1" applyFont="1" applyBorder="1" applyAlignment="1">
      <alignment horizontal="center" vertical="center" wrapText="1" shrinkToFit="1"/>
    </xf>
    <xf numFmtId="0" fontId="1" fillId="0" borderId="29" xfId="3" applyBorder="1" applyAlignment="1">
      <alignment horizontal="center" vertical="center" wrapText="1" shrinkToFit="1"/>
    </xf>
    <xf numFmtId="0" fontId="1" fillId="0" borderId="10" xfId="3" applyBorder="1" applyAlignment="1">
      <alignment horizontal="center" vertical="center" wrapText="1" shrinkToFit="1"/>
    </xf>
    <xf numFmtId="0" fontId="1" fillId="0" borderId="28" xfId="3" applyBorder="1" applyAlignment="1">
      <alignment horizontal="center" vertical="center" wrapText="1" shrinkToFit="1"/>
    </xf>
    <xf numFmtId="49" fontId="1" fillId="0" borderId="29" xfId="3" applyNumberFormat="1" applyBorder="1" applyAlignment="1">
      <alignment horizontal="center" vertical="center" shrinkToFit="1"/>
    </xf>
    <xf numFmtId="49" fontId="1" fillId="0" borderId="11" xfId="3" applyNumberFormat="1" applyBorder="1" applyAlignment="1">
      <alignment horizontal="center" vertical="center" shrinkToFit="1"/>
    </xf>
    <xf numFmtId="0" fontId="1" fillId="0" borderId="71" xfId="3" applyBorder="1" applyAlignment="1">
      <alignment horizontal="center" vertical="center"/>
    </xf>
    <xf numFmtId="0" fontId="1" fillId="0" borderId="76" xfId="3" applyBorder="1" applyAlignment="1">
      <alignment horizontal="center" vertical="center"/>
    </xf>
    <xf numFmtId="0" fontId="1" fillId="0" borderId="72" xfId="3" applyBorder="1" applyAlignment="1">
      <alignment horizontal="center" vertical="center"/>
    </xf>
    <xf numFmtId="0" fontId="1" fillId="0" borderId="6" xfId="3" applyBorder="1" applyAlignment="1">
      <alignment horizontal="center" vertical="center"/>
    </xf>
    <xf numFmtId="0" fontId="1" fillId="0" borderId="5" xfId="3" applyBorder="1" applyAlignment="1">
      <alignment horizontal="center" vertical="center"/>
    </xf>
    <xf numFmtId="0" fontId="1" fillId="0" borderId="73" xfId="3" applyBorder="1" applyAlignment="1">
      <alignment horizontal="center" vertical="center"/>
    </xf>
    <xf numFmtId="0" fontId="1" fillId="0" borderId="58" xfId="3" applyBorder="1" applyAlignment="1">
      <alignment horizontal="center" vertical="center"/>
    </xf>
    <xf numFmtId="0" fontId="5" fillId="0" borderId="59" xfId="3" applyFont="1" applyBorder="1" applyAlignment="1">
      <alignment horizontal="center" vertical="center"/>
    </xf>
    <xf numFmtId="0" fontId="5" fillId="0" borderId="60" xfId="3" applyFont="1" applyBorder="1" applyAlignment="1">
      <alignment horizontal="center" vertical="center"/>
    </xf>
    <xf numFmtId="0" fontId="5" fillId="0" borderId="66" xfId="3" applyFont="1" applyBorder="1" applyAlignment="1">
      <alignment horizontal="center" vertical="center"/>
    </xf>
    <xf numFmtId="0" fontId="5" fillId="0" borderId="67" xfId="3" applyFont="1" applyBorder="1" applyAlignment="1">
      <alignment horizontal="center" vertical="center"/>
    </xf>
    <xf numFmtId="178" fontId="5" fillId="0" borderId="29" xfId="3" applyNumberFormat="1" applyFont="1" applyBorder="1" applyAlignment="1">
      <alignment horizontal="center" vertical="center" shrinkToFit="1"/>
    </xf>
    <xf numFmtId="178" fontId="5" fillId="0" borderId="14" xfId="3" applyNumberFormat="1" applyFont="1" applyBorder="1" applyAlignment="1">
      <alignment horizontal="center" vertical="center" shrinkToFit="1"/>
    </xf>
    <xf numFmtId="179" fontId="5" fillId="0" borderId="10" xfId="3" applyNumberFormat="1" applyFont="1" applyBorder="1" applyAlignment="1">
      <alignment horizontal="center" vertical="center" shrinkToFit="1"/>
    </xf>
    <xf numFmtId="179" fontId="5" fillId="0" borderId="0" xfId="3" applyNumberFormat="1" applyFont="1" applyAlignment="1">
      <alignment horizontal="center" vertical="center" shrinkToFit="1"/>
    </xf>
    <xf numFmtId="0" fontId="5" fillId="0" borderId="28" xfId="3" applyFont="1" applyBorder="1" applyAlignment="1">
      <alignment horizontal="center" vertical="center" shrinkToFit="1"/>
    </xf>
    <xf numFmtId="0" fontId="5" fillId="0" borderId="13" xfId="3" applyFont="1" applyBorder="1" applyAlignment="1">
      <alignment horizontal="center" vertical="center" shrinkToFit="1"/>
    </xf>
    <xf numFmtId="0" fontId="5" fillId="0" borderId="29" xfId="3" applyFont="1" applyBorder="1" applyAlignment="1" applyProtection="1">
      <alignment horizontal="center" vertical="center" shrinkToFit="1"/>
      <protection locked="0"/>
    </xf>
    <xf numFmtId="0" fontId="5" fillId="0" borderId="10" xfId="3" applyFont="1" applyBorder="1" applyAlignment="1" applyProtection="1">
      <alignment horizontal="center" vertical="center" shrinkToFit="1"/>
      <protection locked="0"/>
    </xf>
    <xf numFmtId="0" fontId="5" fillId="0" borderId="11" xfId="3" applyFont="1" applyBorder="1" applyAlignment="1" applyProtection="1">
      <alignment horizontal="center" vertical="center" shrinkToFit="1"/>
      <protection locked="0"/>
    </xf>
    <xf numFmtId="0" fontId="5" fillId="0" borderId="14" xfId="3" applyFont="1" applyBorder="1" applyAlignment="1" applyProtection="1">
      <alignment horizontal="center" vertical="center" shrinkToFit="1"/>
      <protection locked="0"/>
    </xf>
    <xf numFmtId="0" fontId="5" fillId="0" borderId="0" xfId="3" applyFont="1" applyAlignment="1" applyProtection="1">
      <alignment horizontal="center" vertical="center" shrinkToFit="1"/>
      <protection locked="0"/>
    </xf>
    <xf numFmtId="0" fontId="5" fillId="0" borderId="65" xfId="3" applyFont="1" applyBorder="1" applyAlignment="1" applyProtection="1">
      <alignment horizontal="center" vertical="center" shrinkToFit="1"/>
      <protection locked="0"/>
    </xf>
    <xf numFmtId="180" fontId="5" fillId="0" borderId="68" xfId="3" applyNumberFormat="1" applyFont="1" applyBorder="1" applyAlignment="1">
      <alignment horizontal="center" vertical="center" shrinkToFit="1"/>
    </xf>
    <xf numFmtId="180" fontId="5" fillId="0" borderId="69" xfId="3" applyNumberFormat="1" applyFont="1" applyBorder="1" applyAlignment="1">
      <alignment horizontal="center" vertical="center" shrinkToFit="1"/>
    </xf>
    <xf numFmtId="180" fontId="5" fillId="0" borderId="33" xfId="3" applyNumberFormat="1" applyFont="1" applyBorder="1" applyAlignment="1">
      <alignment horizontal="center" vertical="center" shrinkToFit="1"/>
    </xf>
    <xf numFmtId="0" fontId="5" fillId="0" borderId="68" xfId="3" applyFont="1" applyBorder="1" applyAlignment="1">
      <alignment horizontal="center" vertical="center"/>
    </xf>
    <xf numFmtId="0" fontId="5" fillId="0" borderId="69" xfId="3" applyFont="1" applyBorder="1" applyAlignment="1">
      <alignment horizontal="center" vertical="center"/>
    </xf>
    <xf numFmtId="0" fontId="5" fillId="0" borderId="70" xfId="3" applyFont="1" applyBorder="1" applyAlignment="1">
      <alignment horizontal="center" vertical="center"/>
    </xf>
    <xf numFmtId="0" fontId="9" fillId="0" borderId="45" xfId="3" applyFont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5" fillId="0" borderId="56" xfId="3" applyFont="1" applyBorder="1" applyAlignment="1">
      <alignment horizontal="center" vertical="center"/>
    </xf>
    <xf numFmtId="0" fontId="5" fillId="0" borderId="61" xfId="0" applyFont="1" applyBorder="1" applyAlignment="1">
      <alignment horizontal="right" vertical="center"/>
    </xf>
    <xf numFmtId="0" fontId="5" fillId="0" borderId="62" xfId="0" applyFont="1" applyBorder="1" applyAlignment="1">
      <alignment horizontal="right" vertical="center"/>
    </xf>
    <xf numFmtId="0" fontId="5" fillId="0" borderId="61" xfId="3" applyFont="1" applyBorder="1" applyAlignment="1" applyProtection="1">
      <alignment horizontal="right" vertical="center" shrinkToFit="1"/>
      <protection locked="0"/>
    </xf>
    <xf numFmtId="0" fontId="0" fillId="0" borderId="62" xfId="0" applyBorder="1" applyAlignment="1">
      <alignment horizontal="right" vertical="center" shrinkToFit="1"/>
    </xf>
    <xf numFmtId="177" fontId="5" fillId="0" borderId="63" xfId="3" applyNumberFormat="1" applyFont="1" applyBorder="1" applyAlignment="1" applyProtection="1">
      <alignment horizontal="right" vertical="center" shrinkToFit="1"/>
      <protection locked="0"/>
    </xf>
    <xf numFmtId="177" fontId="0" fillId="0" borderId="16" xfId="0" applyNumberFormat="1" applyBorder="1" applyAlignment="1">
      <alignment horizontal="right" vertical="center" shrinkToFit="1"/>
    </xf>
    <xf numFmtId="177" fontId="0" fillId="0" borderId="64" xfId="0" applyNumberFormat="1" applyBorder="1" applyAlignment="1">
      <alignment horizontal="right" vertical="center" shrinkToFit="1"/>
    </xf>
    <xf numFmtId="177" fontId="5" fillId="0" borderId="16" xfId="3" applyNumberFormat="1" applyFont="1" applyBorder="1" applyAlignment="1" applyProtection="1">
      <alignment horizontal="right" vertical="center" shrinkToFit="1"/>
      <protection locked="0"/>
    </xf>
    <xf numFmtId="177" fontId="0" fillId="0" borderId="17" xfId="0" applyNumberFormat="1" applyBorder="1" applyAlignment="1">
      <alignment horizontal="right" vertical="center" shrinkToFit="1"/>
    </xf>
    <xf numFmtId="0" fontId="5" fillId="0" borderId="52" xfId="3" applyFont="1" applyBorder="1" applyAlignment="1">
      <alignment horizontal="center" vertical="center"/>
    </xf>
    <xf numFmtId="0" fontId="5" fillId="0" borderId="53" xfId="3" applyFont="1" applyBorder="1" applyAlignment="1">
      <alignment horizontal="center" vertical="center"/>
    </xf>
    <xf numFmtId="0" fontId="5" fillId="0" borderId="54" xfId="3" applyFont="1" applyBorder="1" applyAlignment="1">
      <alignment horizontal="center" vertical="center"/>
    </xf>
    <xf numFmtId="0" fontId="5" fillId="0" borderId="55" xfId="3" applyFont="1" applyBorder="1" applyAlignment="1">
      <alignment horizontal="center" vertical="center"/>
    </xf>
    <xf numFmtId="0" fontId="5" fillId="0" borderId="14" xfId="3" applyFont="1" applyBorder="1" applyAlignment="1">
      <alignment horizontal="center" vertical="center" shrinkToFit="1"/>
    </xf>
    <xf numFmtId="0" fontId="5" fillId="0" borderId="0" xfId="3" applyFont="1" applyAlignment="1">
      <alignment horizontal="center" vertical="center" shrinkToFit="1"/>
    </xf>
    <xf numFmtId="0" fontId="5" fillId="0" borderId="45" xfId="3" applyFont="1" applyBorder="1" applyAlignment="1">
      <alignment horizontal="center" vertical="center" shrinkToFit="1"/>
    </xf>
    <xf numFmtId="0" fontId="5" fillId="0" borderId="44" xfId="3" applyFont="1" applyBorder="1" applyAlignment="1">
      <alignment horizontal="center" vertical="center" shrinkToFit="1"/>
    </xf>
    <xf numFmtId="0" fontId="5" fillId="0" borderId="13" xfId="3" applyFont="1" applyBorder="1" applyAlignment="1">
      <alignment horizontal="center" vertical="center"/>
    </xf>
    <xf numFmtId="0" fontId="13" fillId="0" borderId="22" xfId="5" applyBorder="1" applyAlignment="1">
      <alignment horizontal="center" vertical="center"/>
    </xf>
    <xf numFmtId="0" fontId="5" fillId="0" borderId="57" xfId="3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 shrinkToFit="1"/>
    </xf>
    <xf numFmtId="0" fontId="11" fillId="0" borderId="42" xfId="2" applyBorder="1" applyAlignment="1">
      <alignment horizontal="center" vertical="center"/>
    </xf>
    <xf numFmtId="0" fontId="11" fillId="0" borderId="43" xfId="2" applyBorder="1" applyAlignment="1">
      <alignment horizontal="center" vertical="center"/>
    </xf>
    <xf numFmtId="0" fontId="5" fillId="0" borderId="47" xfId="3" applyFont="1" applyBorder="1" applyAlignment="1">
      <alignment horizontal="center" vertical="center"/>
    </xf>
    <xf numFmtId="0" fontId="5" fillId="0" borderId="48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5" fillId="0" borderId="28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0" borderId="51" xfId="3" applyFont="1" applyBorder="1" applyAlignment="1">
      <alignment horizontal="center" vertical="center"/>
    </xf>
    <xf numFmtId="0" fontId="5" fillId="0" borderId="50" xfId="3" applyFont="1" applyBorder="1" applyAlignment="1">
      <alignment horizontal="center" vertical="center"/>
    </xf>
    <xf numFmtId="0" fontId="5" fillId="0" borderId="29" xfId="3" applyFont="1" applyBorder="1" applyAlignment="1">
      <alignment horizontal="center" vertical="center"/>
    </xf>
    <xf numFmtId="0" fontId="5" fillId="0" borderId="45" xfId="3" applyFont="1" applyBorder="1" applyAlignment="1">
      <alignment horizontal="center" vertical="center"/>
    </xf>
    <xf numFmtId="0" fontId="5" fillId="0" borderId="44" xfId="3" applyFont="1" applyBorder="1" applyAlignment="1">
      <alignment horizontal="center" vertical="center"/>
    </xf>
    <xf numFmtId="0" fontId="5" fillId="0" borderId="22" xfId="3" applyFont="1" applyBorder="1" applyAlignment="1">
      <alignment horizontal="center" vertical="center"/>
    </xf>
    <xf numFmtId="49" fontId="6" fillId="0" borderId="39" xfId="4" applyNumberFormat="1" applyBorder="1" applyAlignment="1" applyProtection="1">
      <alignment horizontal="left" vertical="center"/>
    </xf>
    <xf numFmtId="49" fontId="6" fillId="0" borderId="40" xfId="4" applyNumberFormat="1" applyBorder="1" applyAlignment="1" applyProtection="1">
      <alignment horizontal="left" vertical="center"/>
    </xf>
    <xf numFmtId="0" fontId="5" fillId="0" borderId="14" xfId="3" applyFont="1" applyBorder="1" applyAlignment="1">
      <alignment horizontal="center" vertical="center" wrapText="1"/>
    </xf>
    <xf numFmtId="0" fontId="5" fillId="0" borderId="13" xfId="3" applyFont="1" applyBorder="1" applyAlignment="1">
      <alignment horizontal="center" vertical="center" wrapText="1"/>
    </xf>
    <xf numFmtId="0" fontId="5" fillId="0" borderId="49" xfId="3" applyFont="1" applyBorder="1" applyAlignment="1">
      <alignment horizontal="center" vertical="center" wrapText="1"/>
    </xf>
    <xf numFmtId="0" fontId="5" fillId="0" borderId="50" xfId="3" applyFont="1" applyBorder="1" applyAlignment="1">
      <alignment horizontal="center" vertical="center" wrapText="1"/>
    </xf>
    <xf numFmtId="0" fontId="5" fillId="0" borderId="14" xfId="3" applyFont="1" applyBorder="1" applyAlignment="1">
      <alignment horizontal="center" vertical="center"/>
    </xf>
    <xf numFmtId="0" fontId="5" fillId="0" borderId="18" xfId="3" applyFont="1" applyBorder="1" applyAlignment="1">
      <alignment horizontal="center" vertical="center"/>
    </xf>
    <xf numFmtId="0" fontId="5" fillId="0" borderId="31" xfId="3" applyFont="1" applyBorder="1" applyAlignment="1">
      <alignment horizontal="center" vertical="center"/>
    </xf>
    <xf numFmtId="0" fontId="5" fillId="0" borderId="19" xfId="3" applyFont="1" applyBorder="1" applyAlignment="1">
      <alignment horizontal="center" vertical="center"/>
    </xf>
    <xf numFmtId="0" fontId="5" fillId="0" borderId="9" xfId="3" applyFont="1" applyBorder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11" fillId="0" borderId="0" xfId="2" applyAlignment="1">
      <alignment horizontal="left" vertical="center"/>
    </xf>
    <xf numFmtId="0" fontId="5" fillId="0" borderId="41" xfId="3" applyFont="1" applyBorder="1" applyAlignment="1">
      <alignment horizontal="left" vertical="center"/>
    </xf>
    <xf numFmtId="0" fontId="5" fillId="0" borderId="42" xfId="3" applyFont="1" applyBorder="1" applyAlignment="1">
      <alignment horizontal="left" vertical="center"/>
    </xf>
    <xf numFmtId="0" fontId="4" fillId="0" borderId="14" xfId="3" applyFont="1" applyBorder="1" applyAlignment="1">
      <alignment horizontal="left" vertical="center" wrapText="1"/>
    </xf>
    <xf numFmtId="0" fontId="12" fillId="0" borderId="0" xfId="3" applyFont="1" applyAlignment="1">
      <alignment horizontal="left" vertical="center"/>
    </xf>
    <xf numFmtId="0" fontId="12" fillId="0" borderId="45" xfId="3" applyFont="1" applyBorder="1" applyAlignment="1">
      <alignment horizontal="left" vertical="center"/>
    </xf>
    <xf numFmtId="0" fontId="12" fillId="0" borderId="44" xfId="3" applyFont="1" applyBorder="1" applyAlignment="1">
      <alignment horizontal="left" vertical="center"/>
    </xf>
    <xf numFmtId="0" fontId="5" fillId="0" borderId="27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0" fontId="5" fillId="0" borderId="32" xfId="3" applyFont="1" applyBorder="1" applyAlignment="1">
      <alignment horizontal="center" vertical="center"/>
    </xf>
    <xf numFmtId="0" fontId="5" fillId="0" borderId="33" xfId="3" applyFont="1" applyBorder="1" applyAlignment="1">
      <alignment horizontal="center" vertical="center"/>
    </xf>
    <xf numFmtId="0" fontId="5" fillId="0" borderId="29" xfId="3" applyFont="1" applyBorder="1" applyAlignment="1">
      <alignment horizontal="center" vertical="center" wrapText="1"/>
    </xf>
    <xf numFmtId="0" fontId="1" fillId="0" borderId="30" xfId="3" applyBorder="1" applyAlignment="1">
      <alignment horizontal="center" vertical="center"/>
    </xf>
    <xf numFmtId="0" fontId="1" fillId="0" borderId="19" xfId="3" applyBorder="1" applyAlignment="1">
      <alignment horizontal="center" vertical="center"/>
    </xf>
    <xf numFmtId="0" fontId="1" fillId="0" borderId="20" xfId="3" applyBorder="1" applyAlignment="1">
      <alignment horizontal="center" vertical="center"/>
    </xf>
    <xf numFmtId="0" fontId="1" fillId="0" borderId="15" xfId="3" applyBorder="1" applyAlignment="1">
      <alignment horizontal="left" vertical="center"/>
    </xf>
    <xf numFmtId="0" fontId="1" fillId="0" borderId="16" xfId="3" applyBorder="1" applyAlignment="1">
      <alignment horizontal="left" vertical="center"/>
    </xf>
    <xf numFmtId="0" fontId="5" fillId="0" borderId="34" xfId="3" applyFont="1" applyBorder="1" applyAlignment="1">
      <alignment horizontal="center" vertical="center"/>
    </xf>
    <xf numFmtId="0" fontId="5" fillId="0" borderId="35" xfId="3" applyFont="1" applyBorder="1" applyAlignment="1">
      <alignment horizontal="center" vertical="center"/>
    </xf>
    <xf numFmtId="0" fontId="1" fillId="0" borderId="34" xfId="3" applyBorder="1" applyAlignment="1">
      <alignment horizontal="center" vertical="center" wrapText="1"/>
    </xf>
    <xf numFmtId="0" fontId="1" fillId="0" borderId="36" xfId="3" applyBorder="1" applyAlignment="1">
      <alignment horizontal="center" vertical="center" wrapText="1"/>
    </xf>
    <xf numFmtId="0" fontId="1" fillId="0" borderId="37" xfId="3" applyBorder="1" applyAlignment="1">
      <alignment horizontal="center" vertical="center" wrapText="1"/>
    </xf>
    <xf numFmtId="0" fontId="5" fillId="0" borderId="38" xfId="3" applyFont="1" applyBorder="1" applyAlignment="1">
      <alignment horizontal="left" vertical="center"/>
    </xf>
    <xf numFmtId="0" fontId="5" fillId="0" borderId="39" xfId="3" applyFont="1" applyBorder="1" applyAlignment="1">
      <alignment horizontal="left" vertical="center"/>
    </xf>
    <xf numFmtId="0" fontId="9" fillId="0" borderId="19" xfId="3" applyFont="1" applyBorder="1" applyAlignment="1">
      <alignment horizontal="center" vertical="center"/>
    </xf>
    <xf numFmtId="0" fontId="1" fillId="0" borderId="17" xfId="3" applyBorder="1" applyAlignment="1">
      <alignment horizontal="center" vertical="center"/>
    </xf>
    <xf numFmtId="0" fontId="5" fillId="0" borderId="23" xfId="3" applyFont="1" applyBorder="1" applyAlignment="1">
      <alignment horizontal="center" vertical="center"/>
    </xf>
    <xf numFmtId="0" fontId="5" fillId="0" borderId="24" xfId="3" applyFont="1" applyBorder="1" applyAlignment="1">
      <alignment horizontal="center" vertical="center"/>
    </xf>
    <xf numFmtId="0" fontId="1" fillId="0" borderId="23" xfId="3" applyBorder="1" applyAlignment="1">
      <alignment horizontal="center" vertical="center" wrapText="1"/>
    </xf>
    <xf numFmtId="0" fontId="1" fillId="0" borderId="25" xfId="3" applyBorder="1" applyAlignment="1">
      <alignment horizontal="center" vertical="center" wrapText="1"/>
    </xf>
    <xf numFmtId="0" fontId="1" fillId="0" borderId="26" xfId="3" applyBorder="1" applyAlignment="1">
      <alignment horizontal="center" vertical="center" wrapText="1"/>
    </xf>
    <xf numFmtId="0" fontId="5" fillId="0" borderId="15" xfId="3" applyFont="1" applyBorder="1" applyAlignment="1">
      <alignment horizontal="left" vertical="center"/>
    </xf>
    <xf numFmtId="0" fontId="5" fillId="0" borderId="16" xfId="3" applyFont="1" applyBorder="1" applyAlignment="1">
      <alignment horizontal="left" vertical="center"/>
    </xf>
    <xf numFmtId="0" fontId="5" fillId="0" borderId="1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176" fontId="5" fillId="0" borderId="2" xfId="3" applyNumberFormat="1" applyFont="1" applyBorder="1" applyAlignment="1">
      <alignment horizontal="center" vertical="distributed"/>
    </xf>
    <xf numFmtId="176" fontId="5" fillId="0" borderId="3" xfId="3" applyNumberFormat="1" applyFont="1" applyBorder="1" applyAlignment="1">
      <alignment horizontal="center" vertical="distributed"/>
    </xf>
    <xf numFmtId="0" fontId="5" fillId="0" borderId="4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0" borderId="21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1" fillId="0" borderId="9" xfId="3" applyBorder="1" applyAlignment="1">
      <alignment horizontal="left" vertical="center"/>
    </xf>
    <xf numFmtId="0" fontId="1" fillId="0" borderId="10" xfId="3" applyBorder="1" applyAlignment="1">
      <alignment horizontal="left" vertical="center"/>
    </xf>
    <xf numFmtId="0" fontId="1" fillId="0" borderId="11" xfId="3" applyBorder="1" applyAlignment="1">
      <alignment horizontal="center" vertical="center"/>
    </xf>
    <xf numFmtId="0" fontId="1" fillId="0" borderId="19" xfId="3" applyBorder="1" applyAlignment="1">
      <alignment horizontal="center" vertical="center" wrapText="1"/>
    </xf>
  </cellXfs>
  <cellStyles count="6">
    <cellStyle name="ハイパーリンク" xfId="2" builtinId="8"/>
    <cellStyle name="ハイパーリンク 2" xfId="4" xr:uid="{6012710D-A033-E04C-9502-1F7160F89DA4}"/>
    <cellStyle name="桁区切り" xfId="1" builtinId="6"/>
    <cellStyle name="標準" xfId="0" builtinId="0"/>
    <cellStyle name="標準 2 2" xfId="3" xr:uid="{135771BA-5AA2-5240-9A7A-46ECB66891C9}"/>
    <cellStyle name="標準 3 2" xfId="5" xr:uid="{3C90B11C-35AD-C44E-AF4D-CCF35FF27480}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CCFF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109537</xdr:colOff>
      <xdr:row>52</xdr:row>
      <xdr:rowOff>0</xdr:rowOff>
    </xdr:from>
    <xdr:to>
      <xdr:col>20</xdr:col>
      <xdr:colOff>509587</xdr:colOff>
      <xdr:row>55</xdr:row>
      <xdr:rowOff>144804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57279F5-5BA9-114D-B957-A0C14D8F7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7137" y="13411200"/>
          <a:ext cx="831850" cy="8306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yongki/Desktop/&#36024;&#26085;&#22577;&#12288;&#20140;&#37117;&#12539;&#36024;&#20999;&#12495;&#12441;&#12473;&#12501;&#12457;&#12540;&#12510;&#12483;&#12488;.xlsx" TargetMode="External"/><Relationship Id="rId1" Type="http://schemas.openxmlformats.org/officeDocument/2006/relationships/externalLinkPath" Target="/Users/yongki/Desktop/&#36024;&#26085;&#22577;&#12288;&#20140;&#37117;&#12539;&#36024;&#20999;&#12495;&#12441;&#12473;&#12501;&#12457;&#12540;&#12510;&#12483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業務連絡書ー原本"/>
      <sheetName val="日報"/>
      <sheetName val="運行指示書1日用"/>
      <sheetName val="運行指示書"/>
      <sheetName val="運送申込書（通常）notte"/>
      <sheetName val="請求書"/>
      <sheetName val="顧客一覧"/>
      <sheetName val="見積書"/>
      <sheetName val="タコグラフ　台紙"/>
    </sheetNames>
    <sheetDataSet>
      <sheetData sheetId="0"/>
      <sheetData sheetId="1"/>
      <sheetData sheetId="2">
        <row r="4">
          <cell r="D4">
            <v>6</v>
          </cell>
          <cell r="E4">
            <v>2</v>
          </cell>
          <cell r="I4" t="str">
            <v>太田和志</v>
          </cell>
        </row>
        <row r="6">
          <cell r="C6" t="str">
            <v>K-m1</v>
          </cell>
          <cell r="F6" t="str">
            <v>株式会社松竹撮影所</v>
          </cell>
          <cell r="K6" t="str">
            <v>姜</v>
          </cell>
        </row>
        <row r="8">
          <cell r="C8">
            <v>0</v>
          </cell>
          <cell r="K8">
            <v>100</v>
          </cell>
        </row>
        <row r="10">
          <cell r="C10">
            <v>0</v>
          </cell>
          <cell r="G10">
            <v>0</v>
          </cell>
          <cell r="K10">
            <v>0</v>
          </cell>
        </row>
        <row r="13">
          <cell r="C13"/>
          <cell r="F13" t="str">
            <v>一旦停止では必ず左右確認</v>
          </cell>
          <cell r="H13"/>
          <cell r="K13">
            <v>6</v>
          </cell>
        </row>
        <row r="15">
          <cell r="C15"/>
        </row>
        <row r="18">
          <cell r="N18">
            <v>0</v>
          </cell>
        </row>
        <row r="19">
          <cell r="G19"/>
          <cell r="H19"/>
        </row>
        <row r="20">
          <cell r="B20"/>
          <cell r="G20"/>
          <cell r="H20"/>
          <cell r="J20"/>
        </row>
        <row r="21">
          <cell r="G21"/>
          <cell r="H21"/>
          <cell r="J21"/>
        </row>
        <row r="22">
          <cell r="B22"/>
          <cell r="G22"/>
          <cell r="H22"/>
          <cell r="J22"/>
        </row>
        <row r="23">
          <cell r="G23"/>
          <cell r="H23"/>
          <cell r="J23"/>
        </row>
        <row r="24">
          <cell r="B24"/>
          <cell r="G24"/>
          <cell r="H24"/>
          <cell r="J24"/>
        </row>
        <row r="25">
          <cell r="G25"/>
          <cell r="H25"/>
          <cell r="J25"/>
        </row>
        <row r="26">
          <cell r="B26"/>
          <cell r="G26"/>
          <cell r="H26"/>
          <cell r="J26"/>
        </row>
        <row r="27">
          <cell r="G27"/>
          <cell r="H27"/>
          <cell r="J27"/>
        </row>
        <row r="28">
          <cell r="J28"/>
        </row>
        <row r="29">
          <cell r="J29"/>
        </row>
        <row r="30">
          <cell r="J30"/>
        </row>
        <row r="31">
          <cell r="J31"/>
        </row>
        <row r="32">
          <cell r="J32"/>
        </row>
        <row r="33">
          <cell r="J33"/>
        </row>
        <row r="34">
          <cell r="J34"/>
        </row>
        <row r="35">
          <cell r="J35"/>
        </row>
        <row r="36">
          <cell r="J36"/>
        </row>
        <row r="37">
          <cell r="J37"/>
        </row>
        <row r="38">
          <cell r="J38"/>
        </row>
        <row r="39">
          <cell r="J39"/>
        </row>
        <row r="40">
          <cell r="J40"/>
        </row>
        <row r="41">
          <cell r="J41"/>
        </row>
        <row r="42">
          <cell r="J42"/>
        </row>
        <row r="43">
          <cell r="J43"/>
        </row>
        <row r="44">
          <cell r="J44"/>
        </row>
        <row r="45">
          <cell r="J45"/>
        </row>
        <row r="46">
          <cell r="J46"/>
        </row>
        <row r="47">
          <cell r="J47"/>
        </row>
        <row r="48">
          <cell r="B48"/>
          <cell r="G48"/>
          <cell r="H48"/>
          <cell r="J48"/>
        </row>
        <row r="49">
          <cell r="G49"/>
          <cell r="H49"/>
          <cell r="J49"/>
        </row>
        <row r="50">
          <cell r="B50"/>
          <cell r="G50"/>
          <cell r="J50"/>
        </row>
        <row r="51">
          <cell r="J51"/>
        </row>
        <row r="52">
          <cell r="B52"/>
          <cell r="J52"/>
        </row>
        <row r="53">
          <cell r="J53"/>
        </row>
        <row r="54">
          <cell r="B54"/>
          <cell r="J54"/>
        </row>
        <row r="55">
          <cell r="J55"/>
        </row>
        <row r="56">
          <cell r="B56"/>
          <cell r="J56"/>
        </row>
        <row r="57">
          <cell r="J57"/>
        </row>
        <row r="58">
          <cell r="B58"/>
          <cell r="J58"/>
        </row>
        <row r="59">
          <cell r="J59"/>
        </row>
        <row r="60">
          <cell r="B60"/>
          <cell r="J60"/>
        </row>
        <row r="61">
          <cell r="J61"/>
        </row>
        <row r="62">
          <cell r="B62"/>
          <cell r="J62"/>
        </row>
        <row r="63">
          <cell r="J63"/>
        </row>
        <row r="64">
          <cell r="J64"/>
        </row>
        <row r="65">
          <cell r="J65"/>
        </row>
        <row r="66">
          <cell r="J66"/>
        </row>
        <row r="67">
          <cell r="J67"/>
        </row>
        <row r="68">
          <cell r="B68"/>
          <cell r="J68"/>
        </row>
        <row r="69">
          <cell r="J69"/>
        </row>
        <row r="70">
          <cell r="B70"/>
          <cell r="J70"/>
        </row>
        <row r="71">
          <cell r="J71"/>
        </row>
        <row r="72">
          <cell r="B72"/>
          <cell r="J72"/>
        </row>
        <row r="73">
          <cell r="J73"/>
        </row>
        <row r="74">
          <cell r="B74"/>
          <cell r="J74"/>
        </row>
        <row r="75">
          <cell r="J75"/>
        </row>
        <row r="76">
          <cell r="B76" t="str">
            <v>京都車庫</v>
          </cell>
          <cell r="J76"/>
        </row>
        <row r="77">
          <cell r="J77"/>
        </row>
        <row r="78">
          <cell r="B78"/>
          <cell r="J78"/>
        </row>
      </sheetData>
      <sheetData sheetId="3"/>
      <sheetData sheetId="4"/>
      <sheetData sheetId="5"/>
      <sheetData sheetId="6">
        <row r="8">
          <cell r="G8">
            <v>0</v>
          </cell>
        </row>
      </sheetData>
      <sheetData sheetId="7">
        <row r="15">
          <cell r="K15">
            <v>0</v>
          </cell>
        </row>
        <row r="17">
          <cell r="K17">
            <v>0</v>
          </cell>
        </row>
        <row r="19">
          <cell r="K19">
            <v>0</v>
          </cell>
        </row>
        <row r="21">
          <cell r="K21">
            <v>0</v>
          </cell>
        </row>
        <row r="22">
          <cell r="K22">
            <v>0</v>
          </cell>
        </row>
        <row r="23">
          <cell r="K23">
            <v>0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otte-osaka@kbl.co.jp" TargetMode="External"/><Relationship Id="rId1" Type="http://schemas.openxmlformats.org/officeDocument/2006/relationships/hyperlink" Target="mailto:osaka-desk@notte-lw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A01B5-BAEA-094D-A149-F0751C25E0A5}">
  <sheetPr>
    <tabColor rgb="FF92D050"/>
    <pageSetUpPr fitToPage="1"/>
  </sheetPr>
  <dimension ref="A1:AD55"/>
  <sheetViews>
    <sheetView showGridLines="0" tabSelected="1" workbookViewId="0">
      <selection activeCell="U19" sqref="U19"/>
    </sheetView>
  </sheetViews>
  <sheetFormatPr baseColWidth="10" defaultColWidth="8.6640625" defaultRowHeight="14"/>
  <cols>
    <col min="1" max="1" width="4.33203125" style="2" customWidth="1"/>
    <col min="2" max="2" width="6.33203125" style="2" customWidth="1"/>
    <col min="3" max="13" width="5.1640625" style="2" customWidth="1"/>
    <col min="14" max="14" width="4" style="2" customWidth="1"/>
    <col min="15" max="15" width="5.6640625" style="2" customWidth="1"/>
    <col min="16" max="16" width="4.33203125" style="2" customWidth="1"/>
    <col min="17" max="18" width="5.6640625" style="2" customWidth="1"/>
    <col min="19" max="19" width="5.1640625" style="2" customWidth="1"/>
    <col min="20" max="20" width="5.6640625" style="2" customWidth="1"/>
    <col min="21" max="21" width="7" style="2" customWidth="1"/>
    <col min="22" max="22" width="7.1640625" style="2" customWidth="1"/>
    <col min="23" max="16384" width="8.6640625" style="2"/>
  </cols>
  <sheetData>
    <row r="1" spans="1:30" ht="24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30" s="3" customFormat="1" ht="15" customHeight="1">
      <c r="E2" s="4"/>
      <c r="P2" s="5"/>
      <c r="Q2" s="6"/>
    </row>
    <row r="3" spans="1:30" ht="12" customHeight="1" thickBot="1">
      <c r="A3" s="7"/>
      <c r="B3" s="7"/>
      <c r="C3" s="7"/>
      <c r="E3" s="8"/>
      <c r="F3" s="8"/>
      <c r="G3" s="9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30" s="3" customFormat="1" ht="21.75" customHeight="1" thickTop="1" thickBot="1">
      <c r="A4" s="4" t="s">
        <v>1</v>
      </c>
      <c r="B4" s="10"/>
      <c r="C4" s="10"/>
      <c r="D4" s="10"/>
      <c r="E4" s="10"/>
      <c r="F4" s="10"/>
      <c r="G4" s="10"/>
      <c r="H4" s="10"/>
      <c r="I4" s="10"/>
      <c r="O4" s="268" t="s">
        <v>2</v>
      </c>
      <c r="P4" s="269"/>
      <c r="Q4" s="270" t="s">
        <v>3</v>
      </c>
      <c r="R4" s="270"/>
      <c r="S4" s="270"/>
      <c r="T4" s="270"/>
      <c r="U4" s="270"/>
      <c r="V4" s="271"/>
    </row>
    <row r="5" spans="1:30" s="3" customFormat="1" ht="21.75" customHeight="1" thickTop="1">
      <c r="A5" s="272" t="s">
        <v>4</v>
      </c>
      <c r="B5" s="273"/>
      <c r="C5" s="275" t="s">
        <v>5</v>
      </c>
      <c r="D5" s="276"/>
      <c r="E5" s="277"/>
      <c r="F5" s="278"/>
      <c r="G5" s="278"/>
      <c r="H5" s="278"/>
      <c r="I5" s="278"/>
      <c r="J5" s="278"/>
      <c r="K5" s="278"/>
      <c r="L5" s="278"/>
      <c r="M5" s="278"/>
      <c r="N5" s="278"/>
      <c r="O5" s="279"/>
      <c r="P5" s="280" t="s">
        <v>6</v>
      </c>
      <c r="Q5" s="281"/>
      <c r="R5" s="100"/>
      <c r="S5" s="100"/>
      <c r="T5" s="100"/>
      <c r="U5" s="100"/>
      <c r="V5" s="282"/>
    </row>
    <row r="6" spans="1:30" s="3" customFormat="1" ht="21.75" customHeight="1">
      <c r="A6" s="243"/>
      <c r="B6" s="204"/>
      <c r="C6" s="225"/>
      <c r="D6" s="226"/>
      <c r="E6" s="229"/>
      <c r="F6" s="216"/>
      <c r="G6" s="216"/>
      <c r="H6" s="216"/>
      <c r="I6" s="216"/>
      <c r="J6" s="216"/>
      <c r="K6" s="216"/>
      <c r="L6" s="216"/>
      <c r="M6" s="216"/>
      <c r="N6" s="216"/>
      <c r="O6" s="279"/>
      <c r="P6" s="250" t="s">
        <v>7</v>
      </c>
      <c r="Q6" s="251"/>
      <c r="R6" s="119">
        <f>[1]顧客一覧!G8</f>
        <v>0</v>
      </c>
      <c r="S6" s="119"/>
      <c r="T6" s="119"/>
      <c r="U6" s="119"/>
      <c r="V6" s="260"/>
    </row>
    <row r="7" spans="1:30" s="3" customFormat="1" ht="21.75" customHeight="1">
      <c r="A7" s="243"/>
      <c r="B7" s="204"/>
      <c r="C7" s="225"/>
      <c r="D7" s="226"/>
      <c r="E7" s="13"/>
      <c r="F7" s="283" t="s">
        <v>8</v>
      </c>
      <c r="G7" s="283"/>
      <c r="H7" s="283"/>
      <c r="I7" s="259"/>
      <c r="J7" s="259"/>
      <c r="K7" s="259"/>
      <c r="L7" s="259"/>
      <c r="M7" s="259"/>
      <c r="N7" s="259"/>
      <c r="O7" s="14" t="s">
        <v>9</v>
      </c>
      <c r="P7" s="250" t="s">
        <v>10</v>
      </c>
      <c r="Q7" s="251"/>
      <c r="R7" s="119"/>
      <c r="S7" s="119"/>
      <c r="T7" s="119"/>
      <c r="U7" s="119"/>
      <c r="V7" s="260"/>
    </row>
    <row r="8" spans="1:30" s="3" customFormat="1" ht="21.75" customHeight="1">
      <c r="A8" s="274"/>
      <c r="B8" s="222"/>
      <c r="C8" s="261" t="s">
        <v>11</v>
      </c>
      <c r="D8" s="262"/>
      <c r="E8" s="263"/>
      <c r="F8" s="264"/>
      <c r="G8" s="264"/>
      <c r="H8" s="264"/>
      <c r="I8" s="264"/>
      <c r="J8" s="264"/>
      <c r="K8" s="264"/>
      <c r="L8" s="264"/>
      <c r="M8" s="264"/>
      <c r="N8" s="264"/>
      <c r="O8" s="265"/>
      <c r="P8" s="266" t="s">
        <v>12</v>
      </c>
      <c r="Q8" s="267"/>
      <c r="R8" s="11"/>
      <c r="S8" s="11" t="s">
        <v>13</v>
      </c>
      <c r="T8" s="15"/>
      <c r="U8" s="11" t="s">
        <v>13</v>
      </c>
      <c r="V8" s="16"/>
    </row>
    <row r="9" spans="1:30" s="3" customFormat="1" ht="21.75" customHeight="1">
      <c r="A9" s="242" t="s">
        <v>14</v>
      </c>
      <c r="B9" s="215"/>
      <c r="C9" s="246" t="s">
        <v>5</v>
      </c>
      <c r="D9" s="215"/>
      <c r="E9" s="219" t="s">
        <v>15</v>
      </c>
      <c r="F9" s="214"/>
      <c r="G9" s="100"/>
      <c r="H9" s="100"/>
      <c r="I9" s="100"/>
      <c r="J9" s="100"/>
      <c r="K9" s="100"/>
      <c r="L9" s="100"/>
      <c r="M9" s="100"/>
      <c r="N9" s="100"/>
      <c r="O9" s="247"/>
      <c r="P9" s="250" t="s">
        <v>6</v>
      </c>
      <c r="Q9" s="251"/>
      <c r="R9" s="19"/>
      <c r="S9" s="11" t="s">
        <v>13</v>
      </c>
      <c r="T9" s="11"/>
      <c r="U9" s="11" t="s">
        <v>13</v>
      </c>
      <c r="V9" s="12"/>
    </row>
    <row r="10" spans="1:30" s="3" customFormat="1" ht="21.75" customHeight="1">
      <c r="A10" s="243"/>
      <c r="B10" s="204"/>
      <c r="C10" s="230"/>
      <c r="D10" s="231"/>
      <c r="E10" s="230" t="s">
        <v>16</v>
      </c>
      <c r="F10" s="232"/>
      <c r="G10" s="248"/>
      <c r="H10" s="248"/>
      <c r="I10" s="248"/>
      <c r="J10" s="248"/>
      <c r="K10" s="248"/>
      <c r="L10" s="248"/>
      <c r="M10" s="248"/>
      <c r="N10" s="248"/>
      <c r="O10" s="249"/>
      <c r="P10" s="250" t="s">
        <v>7</v>
      </c>
      <c r="Q10" s="251"/>
      <c r="R10" s="19"/>
      <c r="S10" s="11" t="s">
        <v>13</v>
      </c>
      <c r="T10" s="11"/>
      <c r="U10" s="11" t="s">
        <v>13</v>
      </c>
      <c r="V10" s="12"/>
    </row>
    <row r="11" spans="1:30" s="3" customFormat="1" ht="21.75" customHeight="1" thickBot="1">
      <c r="A11" s="244"/>
      <c r="B11" s="245"/>
      <c r="C11" s="252" t="s">
        <v>11</v>
      </c>
      <c r="D11" s="253"/>
      <c r="E11" s="254"/>
      <c r="F11" s="255"/>
      <c r="G11" s="255"/>
      <c r="H11" s="255"/>
      <c r="I11" s="255"/>
      <c r="J11" s="255"/>
      <c r="K11" s="255"/>
      <c r="L11" s="255"/>
      <c r="M11" s="255"/>
      <c r="N11" s="255"/>
      <c r="O11" s="256"/>
      <c r="P11" s="257"/>
      <c r="Q11" s="258"/>
      <c r="R11" s="223"/>
      <c r="S11" s="223"/>
      <c r="T11" s="223"/>
      <c r="U11" s="223"/>
      <c r="V11" s="224"/>
    </row>
    <row r="12" spans="1:30" s="3" customFormat="1" ht="21.75" customHeight="1" thickTop="1">
      <c r="A12" s="225" t="s">
        <v>17</v>
      </c>
      <c r="B12" s="226"/>
      <c r="C12" s="229" t="s">
        <v>18</v>
      </c>
      <c r="D12" s="204"/>
      <c r="E12" s="229" t="s">
        <v>19</v>
      </c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33" t="s">
        <v>20</v>
      </c>
      <c r="Q12" s="234"/>
      <c r="R12" s="10" t="s">
        <v>21</v>
      </c>
      <c r="S12" s="20" t="s">
        <v>22</v>
      </c>
      <c r="T12" s="10" t="s">
        <v>21</v>
      </c>
      <c r="U12" s="20" t="s">
        <v>23</v>
      </c>
      <c r="V12" s="21"/>
      <c r="X12" s="235"/>
      <c r="Y12" s="234"/>
      <c r="Z12" s="10"/>
      <c r="AB12" s="10"/>
      <c r="AD12" s="21"/>
    </row>
    <row r="13" spans="1:30" s="3" customFormat="1" ht="21.75" customHeight="1">
      <c r="A13" s="225"/>
      <c r="B13" s="226"/>
      <c r="C13" s="230"/>
      <c r="D13" s="231"/>
      <c r="E13" s="230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6" t="s">
        <v>24</v>
      </c>
      <c r="Q13" s="237"/>
      <c r="R13" s="22" t="s">
        <v>21</v>
      </c>
      <c r="S13" s="23" t="s">
        <v>22</v>
      </c>
      <c r="T13" s="22" t="s">
        <v>21</v>
      </c>
      <c r="U13" s="23" t="s">
        <v>25</v>
      </c>
      <c r="V13" s="24"/>
    </row>
    <row r="14" spans="1:30" s="3" customFormat="1" ht="21.75" customHeight="1">
      <c r="A14" s="225"/>
      <c r="B14" s="226"/>
      <c r="C14" s="216" t="s">
        <v>11</v>
      </c>
      <c r="D14" s="216"/>
      <c r="E14" s="238" t="s">
        <v>26</v>
      </c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6" t="s">
        <v>27</v>
      </c>
      <c r="Q14" s="237"/>
      <c r="R14" s="210" t="s">
        <v>28</v>
      </c>
      <c r="S14" s="210"/>
      <c r="T14" s="210"/>
      <c r="U14" s="210"/>
      <c r="V14" s="211"/>
    </row>
    <row r="15" spans="1:30" s="3" customFormat="1" ht="21.75" customHeight="1">
      <c r="A15" s="225"/>
      <c r="B15" s="226"/>
      <c r="C15" s="221"/>
      <c r="D15" s="221"/>
      <c r="E15" s="240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5" t="s">
        <v>29</v>
      </c>
      <c r="Q15" s="26"/>
      <c r="R15" s="212" t="s">
        <v>30</v>
      </c>
      <c r="S15" s="212"/>
      <c r="T15" s="212"/>
      <c r="U15" s="212"/>
      <c r="V15" s="213"/>
    </row>
    <row r="16" spans="1:30" s="3" customFormat="1" ht="19.5" customHeight="1">
      <c r="A16" s="225"/>
      <c r="B16" s="226"/>
      <c r="C16" s="214" t="s">
        <v>31</v>
      </c>
      <c r="D16" s="215"/>
      <c r="E16" s="219" t="s">
        <v>32</v>
      </c>
      <c r="F16" s="214"/>
      <c r="G16" s="18">
        <v>28</v>
      </c>
      <c r="H16" s="18" t="s">
        <v>33</v>
      </c>
      <c r="I16" s="18">
        <v>1</v>
      </c>
      <c r="J16" s="18" t="s">
        <v>34</v>
      </c>
      <c r="K16" s="18">
        <v>4</v>
      </c>
      <c r="L16" s="18" t="s">
        <v>35</v>
      </c>
      <c r="M16" s="214" t="s">
        <v>36</v>
      </c>
      <c r="N16" s="214"/>
      <c r="O16" s="214"/>
      <c r="P16" s="214"/>
      <c r="Q16" s="214" t="s">
        <v>37</v>
      </c>
      <c r="R16" s="214"/>
      <c r="S16" s="215"/>
      <c r="T16" s="219" t="s">
        <v>38</v>
      </c>
      <c r="U16" s="214"/>
      <c r="V16" s="215"/>
    </row>
    <row r="17" spans="1:24" s="3" customFormat="1" ht="19.5" customHeight="1">
      <c r="A17" s="225"/>
      <c r="B17" s="226"/>
      <c r="C17" s="216"/>
      <c r="D17" s="204"/>
      <c r="E17" s="219" t="s">
        <v>32</v>
      </c>
      <c r="F17" s="214"/>
      <c r="G17" s="18">
        <v>30</v>
      </c>
      <c r="H17" s="18" t="s">
        <v>33</v>
      </c>
      <c r="I17" s="18">
        <v>7</v>
      </c>
      <c r="J17" s="18" t="s">
        <v>34</v>
      </c>
      <c r="K17" s="18">
        <v>10</v>
      </c>
      <c r="L17" s="18" t="s">
        <v>35</v>
      </c>
      <c r="M17" s="214" t="s">
        <v>39</v>
      </c>
      <c r="N17" s="214"/>
      <c r="O17" s="214"/>
      <c r="P17" s="214"/>
      <c r="Q17" s="214" t="s">
        <v>40</v>
      </c>
      <c r="R17" s="214"/>
      <c r="S17" s="215"/>
      <c r="T17" s="220"/>
      <c r="U17" s="221"/>
      <c r="V17" s="222"/>
    </row>
    <row r="18" spans="1:24" s="3" customFormat="1" ht="19.5" customHeight="1" thickBot="1">
      <c r="A18" s="227"/>
      <c r="B18" s="228"/>
      <c r="C18" s="217"/>
      <c r="D18" s="218"/>
      <c r="E18" s="196" t="s">
        <v>41</v>
      </c>
      <c r="F18" s="197"/>
      <c r="G18" s="27">
        <v>6</v>
      </c>
      <c r="H18" s="27" t="s">
        <v>33</v>
      </c>
      <c r="I18" s="27">
        <v>10</v>
      </c>
      <c r="J18" s="27" t="s">
        <v>34</v>
      </c>
      <c r="K18" s="27">
        <v>7</v>
      </c>
      <c r="L18" s="27" t="s">
        <v>35</v>
      </c>
      <c r="M18" s="197" t="s">
        <v>42</v>
      </c>
      <c r="N18" s="197"/>
      <c r="O18" s="197"/>
      <c r="P18" s="197"/>
      <c r="Q18" s="197" t="s">
        <v>43</v>
      </c>
      <c r="R18" s="197"/>
      <c r="S18" s="198"/>
      <c r="T18" s="17" t="s">
        <v>44</v>
      </c>
      <c r="U18" s="28"/>
      <c r="V18" s="29"/>
    </row>
    <row r="19" spans="1:24" s="3" customFormat="1" ht="19.5" customHeight="1" thickTop="1">
      <c r="A19" s="199" t="s">
        <v>45</v>
      </c>
      <c r="B19" s="186"/>
      <c r="C19" s="186"/>
      <c r="D19" s="200"/>
      <c r="E19" s="201"/>
      <c r="F19" s="204" t="s">
        <v>46</v>
      </c>
      <c r="G19" s="206" t="s">
        <v>47</v>
      </c>
      <c r="H19" s="206"/>
      <c r="I19" s="206"/>
      <c r="J19" s="207" t="s">
        <v>48</v>
      </c>
      <c r="K19" s="208"/>
      <c r="L19" s="183" t="s">
        <v>49</v>
      </c>
      <c r="M19" s="209"/>
      <c r="N19" s="183" t="s">
        <v>50</v>
      </c>
      <c r="O19" s="184"/>
      <c r="P19" s="209"/>
      <c r="Q19" s="183" t="s">
        <v>51</v>
      </c>
      <c r="R19" s="184"/>
      <c r="S19" s="185"/>
      <c r="T19" s="10"/>
      <c r="V19" s="30"/>
    </row>
    <row r="20" spans="1:24" s="3" customFormat="1" ht="19.5" customHeight="1">
      <c r="A20" s="161"/>
      <c r="B20" s="162"/>
      <c r="C20" s="162"/>
      <c r="D20" s="202"/>
      <c r="E20" s="203"/>
      <c r="F20" s="205"/>
      <c r="G20" s="186" t="s">
        <v>52</v>
      </c>
      <c r="H20" s="186"/>
      <c r="I20" s="186"/>
      <c r="J20" s="187" t="s">
        <v>53</v>
      </c>
      <c r="K20" s="188"/>
      <c r="L20" s="189" t="s">
        <v>54</v>
      </c>
      <c r="M20" s="190"/>
      <c r="N20" s="191" t="s">
        <v>55</v>
      </c>
      <c r="O20" s="192"/>
      <c r="P20" s="193"/>
      <c r="Q20" s="194" t="s">
        <v>54</v>
      </c>
      <c r="R20" s="192"/>
      <c r="S20" s="195"/>
      <c r="T20" s="10"/>
      <c r="V20" s="30" t="s">
        <v>56</v>
      </c>
    </row>
    <row r="21" spans="1:24" s="3" customFormat="1" ht="19.5" customHeight="1">
      <c r="A21" s="161" t="s">
        <v>57</v>
      </c>
      <c r="B21" s="162"/>
      <c r="C21" s="162"/>
      <c r="D21" s="165" t="s">
        <v>58</v>
      </c>
      <c r="E21" s="167" t="s">
        <v>59</v>
      </c>
      <c r="F21" s="169" t="s">
        <v>60</v>
      </c>
      <c r="G21" s="162" t="s">
        <v>61</v>
      </c>
      <c r="H21" s="162"/>
      <c r="I21" s="162"/>
      <c r="J21" s="171">
        <f>[1]運行指示書1日用!B20</f>
        <v>0</v>
      </c>
      <c r="K21" s="172"/>
      <c r="L21" s="172"/>
      <c r="M21" s="172"/>
      <c r="N21" s="172"/>
      <c r="O21" s="172"/>
      <c r="P21" s="172"/>
      <c r="Q21" s="172"/>
      <c r="R21" s="172"/>
      <c r="S21" s="173"/>
      <c r="T21" s="10" t="s">
        <v>62</v>
      </c>
      <c r="V21" s="30"/>
    </row>
    <row r="22" spans="1:24" s="3" customFormat="1" ht="19.5" customHeight="1">
      <c r="A22" s="161"/>
      <c r="B22" s="162"/>
      <c r="C22" s="162"/>
      <c r="D22" s="166"/>
      <c r="E22" s="168"/>
      <c r="F22" s="170"/>
      <c r="G22" s="162"/>
      <c r="H22" s="162"/>
      <c r="I22" s="162"/>
      <c r="J22" s="174"/>
      <c r="K22" s="175"/>
      <c r="L22" s="175"/>
      <c r="M22" s="175"/>
      <c r="N22" s="175"/>
      <c r="O22" s="175"/>
      <c r="P22" s="175"/>
      <c r="Q22" s="175"/>
      <c r="R22" s="175"/>
      <c r="S22" s="176"/>
      <c r="V22" s="30"/>
    </row>
    <row r="23" spans="1:24" s="3" customFormat="1" ht="19.5" customHeight="1" thickBot="1">
      <c r="A23" s="163"/>
      <c r="B23" s="164"/>
      <c r="C23" s="164"/>
      <c r="D23" s="177">
        <f>[1]運行指示書1日用!C8</f>
        <v>0</v>
      </c>
      <c r="E23" s="178"/>
      <c r="F23" s="179"/>
      <c r="G23" s="164"/>
      <c r="H23" s="164"/>
      <c r="I23" s="164"/>
      <c r="J23" s="180"/>
      <c r="K23" s="181"/>
      <c r="L23" s="181"/>
      <c r="M23" s="181"/>
      <c r="N23" s="181"/>
      <c r="O23" s="181"/>
      <c r="P23" s="181"/>
      <c r="Q23" s="31" t="s">
        <v>63</v>
      </c>
      <c r="R23" s="181" t="s">
        <v>64</v>
      </c>
      <c r="S23" s="182"/>
      <c r="T23" s="32"/>
      <c r="U23" s="32"/>
      <c r="V23" s="33" t="s">
        <v>56</v>
      </c>
    </row>
    <row r="24" spans="1:24" ht="21.75" customHeight="1" thickTop="1" thickBot="1">
      <c r="A24" s="102" t="s">
        <v>65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103"/>
    </row>
    <row r="25" spans="1:24" ht="20.25" customHeight="1" thickTop="1">
      <c r="A25" s="154"/>
      <c r="B25" s="156" t="s">
        <v>66</v>
      </c>
      <c r="C25" s="157" t="s">
        <v>67</v>
      </c>
      <c r="D25" s="158"/>
      <c r="E25" s="157" t="s">
        <v>68</v>
      </c>
      <c r="F25" s="158"/>
      <c r="G25" s="157" t="s">
        <v>69</v>
      </c>
      <c r="H25" s="120"/>
      <c r="I25" s="158"/>
      <c r="J25" s="157" t="s">
        <v>70</v>
      </c>
      <c r="K25" s="158"/>
      <c r="L25" s="157" t="s">
        <v>71</v>
      </c>
      <c r="M25" s="158"/>
      <c r="N25" s="157" t="s">
        <v>72</v>
      </c>
      <c r="O25" s="120"/>
      <c r="P25" s="158"/>
      <c r="Q25" s="157" t="s">
        <v>73</v>
      </c>
      <c r="R25" s="159"/>
      <c r="S25" s="138" t="s">
        <v>74</v>
      </c>
      <c r="T25" s="119"/>
      <c r="U25" s="139"/>
      <c r="V25" s="107" t="s">
        <v>75</v>
      </c>
    </row>
    <row r="26" spans="1:24" ht="18" customHeight="1">
      <c r="A26" s="155"/>
      <c r="B26" s="140"/>
      <c r="C26" s="104"/>
      <c r="D26" s="106"/>
      <c r="E26" s="104"/>
      <c r="F26" s="106"/>
      <c r="G26" s="104"/>
      <c r="H26" s="105"/>
      <c r="I26" s="106"/>
      <c r="J26" s="104"/>
      <c r="K26" s="106"/>
      <c r="L26" s="104"/>
      <c r="M26" s="106"/>
      <c r="N26" s="104"/>
      <c r="O26" s="105"/>
      <c r="P26" s="106"/>
      <c r="Q26" s="104"/>
      <c r="R26" s="160"/>
      <c r="S26" s="139" t="s">
        <v>76</v>
      </c>
      <c r="T26" s="141"/>
      <c r="U26" s="36" t="s">
        <v>77</v>
      </c>
      <c r="V26" s="140"/>
    </row>
    <row r="27" spans="1:24" ht="24" customHeight="1">
      <c r="A27" s="37" t="s">
        <v>78</v>
      </c>
      <c r="B27" s="38"/>
      <c r="C27" s="142">
        <f>J21</f>
        <v>0</v>
      </c>
      <c r="D27" s="143"/>
      <c r="E27" s="144">
        <f>[1]運行指示書1日用!N18</f>
        <v>0</v>
      </c>
      <c r="F27" s="145"/>
      <c r="G27" s="146"/>
      <c r="H27" s="136"/>
      <c r="I27" s="137"/>
      <c r="J27" s="144"/>
      <c r="K27" s="145"/>
      <c r="L27" s="147"/>
      <c r="M27" s="148"/>
      <c r="N27" s="149">
        <f>[1]運行指示書1日用!H13</f>
        <v>0</v>
      </c>
      <c r="O27" s="150"/>
      <c r="P27" s="151"/>
      <c r="Q27" s="152" t="s">
        <v>79</v>
      </c>
      <c r="R27" s="153"/>
      <c r="S27" s="136">
        <f>'運送申込書（通常）notte'!G27</f>
        <v>0</v>
      </c>
      <c r="T27" s="137"/>
      <c r="U27" s="39">
        <f>SUM([1]運行指示書1日用!J20:J78)</f>
        <v>0</v>
      </c>
      <c r="V27" s="40"/>
      <c r="X27" s="41"/>
    </row>
    <row r="28" spans="1:24" ht="24" customHeight="1">
      <c r="A28" s="42" t="s">
        <v>80</v>
      </c>
      <c r="B28" s="43" t="s">
        <v>81</v>
      </c>
      <c r="C28" s="124"/>
      <c r="D28" s="127"/>
      <c r="E28" s="124" t="s">
        <v>79</v>
      </c>
      <c r="F28" s="127"/>
      <c r="G28" s="124"/>
      <c r="H28" s="135"/>
      <c r="I28" s="127"/>
      <c r="J28" s="124" t="s">
        <v>79</v>
      </c>
      <c r="K28" s="127"/>
      <c r="L28" s="124"/>
      <c r="M28" s="127"/>
      <c r="N28" s="124"/>
      <c r="O28" s="135"/>
      <c r="P28" s="127"/>
      <c r="Q28" s="124" t="s">
        <v>79</v>
      </c>
      <c r="R28" s="125"/>
      <c r="S28" s="126"/>
      <c r="T28" s="127"/>
      <c r="U28" s="43" t="s">
        <v>79</v>
      </c>
      <c r="V28" s="44"/>
    </row>
    <row r="29" spans="1:24" ht="24" customHeight="1">
      <c r="A29" s="42" t="s">
        <v>82</v>
      </c>
      <c r="B29" s="43" t="s">
        <v>83</v>
      </c>
      <c r="C29" s="124"/>
      <c r="D29" s="127"/>
      <c r="E29" s="124" t="s">
        <v>79</v>
      </c>
      <c r="F29" s="127"/>
      <c r="G29" s="124"/>
      <c r="H29" s="135"/>
      <c r="I29" s="127"/>
      <c r="J29" s="124" t="s">
        <v>79</v>
      </c>
      <c r="K29" s="127"/>
      <c r="L29" s="124"/>
      <c r="M29" s="127"/>
      <c r="N29" s="124"/>
      <c r="O29" s="135"/>
      <c r="P29" s="127"/>
      <c r="Q29" s="124" t="s">
        <v>79</v>
      </c>
      <c r="R29" s="125"/>
      <c r="S29" s="126"/>
      <c r="T29" s="127"/>
      <c r="U29" s="43" t="s">
        <v>79</v>
      </c>
      <c r="V29" s="44"/>
    </row>
    <row r="30" spans="1:24" ht="24" customHeight="1">
      <c r="A30" s="42" t="s">
        <v>84</v>
      </c>
      <c r="B30" s="43" t="s">
        <v>83</v>
      </c>
      <c r="C30" s="124"/>
      <c r="D30" s="127"/>
      <c r="E30" s="124" t="s">
        <v>79</v>
      </c>
      <c r="F30" s="127"/>
      <c r="G30" s="124"/>
      <c r="H30" s="135"/>
      <c r="I30" s="127"/>
      <c r="J30" s="124" t="s">
        <v>79</v>
      </c>
      <c r="K30" s="127"/>
      <c r="L30" s="124"/>
      <c r="M30" s="127"/>
      <c r="N30" s="124"/>
      <c r="O30" s="135"/>
      <c r="P30" s="127"/>
      <c r="Q30" s="124" t="s">
        <v>79</v>
      </c>
      <c r="R30" s="125"/>
      <c r="S30" s="126"/>
      <c r="T30" s="127"/>
      <c r="U30" s="43" t="s">
        <v>79</v>
      </c>
      <c r="V30" s="44"/>
    </row>
    <row r="31" spans="1:24" ht="24" customHeight="1">
      <c r="A31" s="42" t="s">
        <v>85</v>
      </c>
      <c r="B31" s="43" t="s">
        <v>83</v>
      </c>
      <c r="C31" s="124"/>
      <c r="D31" s="127"/>
      <c r="E31" s="124" t="s">
        <v>79</v>
      </c>
      <c r="F31" s="127"/>
      <c r="G31" s="124"/>
      <c r="H31" s="135"/>
      <c r="I31" s="127"/>
      <c r="J31" s="124" t="s">
        <v>79</v>
      </c>
      <c r="K31" s="127"/>
      <c r="L31" s="124"/>
      <c r="M31" s="127"/>
      <c r="N31" s="124"/>
      <c r="O31" s="135"/>
      <c r="P31" s="127"/>
      <c r="Q31" s="124" t="s">
        <v>79</v>
      </c>
      <c r="R31" s="125"/>
      <c r="S31" s="126"/>
      <c r="T31" s="127"/>
      <c r="U31" s="43" t="s">
        <v>79</v>
      </c>
      <c r="V31" s="44"/>
    </row>
    <row r="32" spans="1:24" ht="24" customHeight="1" thickBot="1">
      <c r="A32" s="45" t="s">
        <v>86</v>
      </c>
      <c r="B32" s="46" t="s">
        <v>83</v>
      </c>
      <c r="C32" s="128"/>
      <c r="D32" s="129"/>
      <c r="E32" s="128" t="s">
        <v>79</v>
      </c>
      <c r="F32" s="129"/>
      <c r="G32" s="128"/>
      <c r="H32" s="130"/>
      <c r="I32" s="129"/>
      <c r="J32" s="128" t="s">
        <v>79</v>
      </c>
      <c r="K32" s="129"/>
      <c r="L32" s="128"/>
      <c r="M32" s="129"/>
      <c r="N32" s="128"/>
      <c r="O32" s="130"/>
      <c r="P32" s="129"/>
      <c r="Q32" s="131" t="s">
        <v>79</v>
      </c>
      <c r="R32" s="132"/>
      <c r="S32" s="133"/>
      <c r="T32" s="134"/>
      <c r="U32" s="47" t="s">
        <v>79</v>
      </c>
      <c r="V32" s="48"/>
    </row>
    <row r="33" spans="1:28" ht="24" customHeight="1" thickTop="1" thickBot="1">
      <c r="A33" s="116" t="s">
        <v>87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8"/>
      <c r="R33" s="49" t="s">
        <v>88</v>
      </c>
      <c r="S33" s="119"/>
      <c r="T33" s="119"/>
      <c r="U33" s="50"/>
      <c r="V33" s="35" t="s">
        <v>89</v>
      </c>
      <c r="W33" s="87"/>
      <c r="X33" s="88"/>
      <c r="Y33" s="88"/>
    </row>
    <row r="34" spans="1:28" ht="20.25" customHeight="1" thickTop="1">
      <c r="A34" s="102" t="s">
        <v>90</v>
      </c>
      <c r="B34" s="76"/>
      <c r="C34" s="103"/>
      <c r="D34" s="102" t="str">
        <f>IF(OR([1]運行指示書1日用!C15="玉田憲一",[1]運行指示書1日用!C15="金今一也",[1]運行指示書1日用!C15="阪部旭",[1]運行指示書1日用!C15="新美善崇",[1]運行指示書1日用!C15="久保良介",[1]運行指示書1日用!C15="加藤政明",[1]運行指示書1日用!C15="今枝智哉",[1]運行指示書1日用!C15="馬場悟",[1]運行指示書1日用!C15="加藤純一",[1]運行指示書1日用!C15="坪井善彦",[1]運行指示書1日用!C15="山元敬輔",[1]運行指示書1日用!C15="櫻井隼人"),"有","無")</f>
        <v>無</v>
      </c>
      <c r="E34" s="76"/>
      <c r="F34" s="76"/>
      <c r="I34" s="2" t="s">
        <v>91</v>
      </c>
      <c r="K34" s="120">
        <f>[1]運行指示書1日用!C13</f>
        <v>0</v>
      </c>
      <c r="L34" s="120"/>
      <c r="M34" s="120"/>
      <c r="N34" s="120"/>
      <c r="O34" s="120"/>
      <c r="P34" s="120"/>
      <c r="Q34" s="2" t="s">
        <v>92</v>
      </c>
      <c r="R34" s="99" t="s">
        <v>93</v>
      </c>
      <c r="S34" s="100"/>
      <c r="T34" s="101"/>
      <c r="U34" s="99" t="s">
        <v>94</v>
      </c>
      <c r="V34" s="101"/>
      <c r="W34" s="87"/>
      <c r="X34" s="88"/>
      <c r="Y34" s="88"/>
    </row>
    <row r="35" spans="1:28" ht="20.25" customHeight="1">
      <c r="A35" s="104"/>
      <c r="B35" s="105"/>
      <c r="C35" s="106"/>
      <c r="D35" s="51" t="s">
        <v>95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 t="s">
        <v>92</v>
      </c>
      <c r="R35" s="121" t="s">
        <v>96</v>
      </c>
      <c r="S35" s="122"/>
      <c r="T35" s="123"/>
      <c r="U35" s="121" t="str">
        <f>R35</f>
        <v>月　　日</v>
      </c>
      <c r="V35" s="123"/>
      <c r="W35" s="87"/>
      <c r="X35" s="88"/>
      <c r="Y35" s="88"/>
    </row>
    <row r="36" spans="1:28" ht="20.25" customHeight="1">
      <c r="A36" s="107" t="s">
        <v>97</v>
      </c>
      <c r="B36" s="107"/>
      <c r="C36" s="107"/>
      <c r="D36" s="99" t="s">
        <v>64</v>
      </c>
      <c r="E36" s="100"/>
      <c r="F36" s="100"/>
      <c r="G36" s="53"/>
      <c r="H36" s="53"/>
      <c r="I36" s="53" t="s">
        <v>98</v>
      </c>
      <c r="J36" s="53"/>
      <c r="K36" s="53"/>
      <c r="L36" s="53"/>
      <c r="M36" s="53"/>
      <c r="N36" s="15"/>
      <c r="O36" s="15"/>
      <c r="P36" s="15"/>
      <c r="Q36" s="15"/>
      <c r="R36" s="108">
        <f>[1]運行指示書1日用!C10</f>
        <v>0</v>
      </c>
      <c r="S36" s="109"/>
      <c r="T36" s="110"/>
      <c r="U36" s="108">
        <f>[1]運行指示書1日用!G10</f>
        <v>0</v>
      </c>
      <c r="V36" s="110"/>
      <c r="X36" s="54"/>
    </row>
    <row r="37" spans="1:28" ht="18" customHeight="1">
      <c r="A37" s="84" t="s">
        <v>99</v>
      </c>
      <c r="B37" s="85"/>
      <c r="C37" s="86"/>
      <c r="D37" s="55" t="s">
        <v>100</v>
      </c>
      <c r="E37" s="53"/>
      <c r="F37" s="53"/>
      <c r="G37" s="53" t="s">
        <v>101</v>
      </c>
      <c r="H37" s="53"/>
      <c r="I37" s="53" t="s">
        <v>102</v>
      </c>
      <c r="J37" s="53"/>
      <c r="K37" s="53"/>
      <c r="L37" s="53"/>
      <c r="M37" s="56"/>
      <c r="N37" s="53" t="s">
        <v>103</v>
      </c>
      <c r="O37" s="53"/>
      <c r="P37" s="53"/>
      <c r="Q37" s="53"/>
      <c r="R37" s="53"/>
      <c r="S37" s="56"/>
      <c r="T37" s="55" t="s">
        <v>104</v>
      </c>
      <c r="U37" s="53"/>
      <c r="V37" s="56"/>
    </row>
    <row r="38" spans="1:28" ht="18" customHeight="1">
      <c r="A38" s="90"/>
      <c r="B38" s="91"/>
      <c r="C38" s="92"/>
      <c r="D38" s="111" t="s">
        <v>105</v>
      </c>
      <c r="E38" s="112"/>
      <c r="F38" s="112"/>
      <c r="G38" s="112"/>
      <c r="H38" s="112"/>
      <c r="I38" s="112"/>
      <c r="J38" s="112"/>
      <c r="K38" s="112"/>
      <c r="L38" s="112"/>
      <c r="M38" s="113"/>
      <c r="N38" s="2" t="s">
        <v>106</v>
      </c>
      <c r="S38" s="34" t="s">
        <v>107</v>
      </c>
      <c r="T38" s="57" t="s">
        <v>106</v>
      </c>
      <c r="U38" s="114">
        <f>[1]運行指示書1日用!K10</f>
        <v>0</v>
      </c>
      <c r="V38" s="115"/>
    </row>
    <row r="39" spans="1:28" ht="18" customHeight="1">
      <c r="A39" s="84" t="s">
        <v>108</v>
      </c>
      <c r="B39" s="85"/>
      <c r="C39" s="86"/>
      <c r="D39" s="55" t="s">
        <v>109</v>
      </c>
      <c r="E39" s="53"/>
      <c r="F39" s="53"/>
      <c r="G39" s="53"/>
      <c r="H39" s="53"/>
      <c r="I39" s="53" t="s">
        <v>110</v>
      </c>
      <c r="J39" s="53"/>
      <c r="K39" s="53"/>
      <c r="L39" s="53"/>
      <c r="M39" s="56"/>
      <c r="N39" s="52" t="s">
        <v>111</v>
      </c>
      <c r="O39" s="52"/>
      <c r="P39" s="52"/>
      <c r="Q39" s="52"/>
      <c r="R39" s="52"/>
      <c r="S39" s="35" t="s">
        <v>107</v>
      </c>
      <c r="T39" s="51" t="s">
        <v>111</v>
      </c>
      <c r="U39" s="93" t="s">
        <v>112</v>
      </c>
      <c r="V39" s="94"/>
      <c r="W39" s="58">
        <f>IF(OR([1]運行指示書1日用!C6="k-h1",[1]運行指示書1日用!C6="k-h2",[1]運行指示書1日用!C6="k-h3"),[1]見積書!K15,0)</f>
        <v>0</v>
      </c>
      <c r="X39" s="58">
        <f>IF(OR([1]運行指示書1日用!C6="k-h1",[1]運行指示書1日用!C6="k-h2",[1]運行指示書1日用!C6="k-h3"),[1]見積書!K17,0)</f>
        <v>0</v>
      </c>
    </row>
    <row r="40" spans="1:28" ht="20.25" customHeight="1">
      <c r="A40" s="87"/>
      <c r="B40" s="88"/>
      <c r="C40" s="89"/>
      <c r="D40" s="57" t="s">
        <v>113</v>
      </c>
      <c r="M40" s="59"/>
      <c r="N40" s="53"/>
      <c r="O40" s="53" t="s">
        <v>114</v>
      </c>
      <c r="P40" s="53"/>
      <c r="Q40" s="53"/>
      <c r="R40" s="53"/>
      <c r="S40" s="95"/>
      <c r="T40" s="95"/>
      <c r="U40" s="60" t="s">
        <v>115</v>
      </c>
      <c r="V40" s="56"/>
      <c r="W40" s="58"/>
      <c r="X40" s="58"/>
    </row>
    <row r="41" spans="1:28" ht="20.25" customHeight="1">
      <c r="A41" s="87"/>
      <c r="B41" s="88"/>
      <c r="C41" s="89"/>
      <c r="D41" s="57" t="s">
        <v>116</v>
      </c>
      <c r="M41" s="59"/>
      <c r="N41" s="96" t="s">
        <v>117</v>
      </c>
      <c r="O41" s="97"/>
      <c r="P41" s="97"/>
      <c r="Q41" s="97"/>
      <c r="R41" s="97"/>
      <c r="S41" s="97"/>
      <c r="T41" s="97"/>
      <c r="U41" s="97"/>
      <c r="V41" s="98"/>
      <c r="X41" s="61"/>
    </row>
    <row r="42" spans="1:28" ht="20.25" customHeight="1">
      <c r="A42" s="90"/>
      <c r="B42" s="91"/>
      <c r="C42" s="92"/>
      <c r="D42" s="51"/>
      <c r="E42" s="52"/>
      <c r="F42" s="52"/>
      <c r="G42" s="52"/>
      <c r="H42" s="52"/>
      <c r="I42" s="52"/>
      <c r="J42" s="52"/>
      <c r="K42" s="52"/>
      <c r="L42" s="52"/>
      <c r="M42" s="62"/>
      <c r="O42" s="2" t="s">
        <v>118</v>
      </c>
      <c r="S42" s="77">
        <f>[1]見積書!K22+[1]見積書!K23+[1]見積書!K19+[1]見積書!K21</f>
        <v>0</v>
      </c>
      <c r="T42" s="77"/>
      <c r="U42" s="8" t="s">
        <v>119</v>
      </c>
      <c r="V42" s="59"/>
    </row>
    <row r="43" spans="1:28" ht="20.25" customHeight="1">
      <c r="A43" s="99" t="s">
        <v>120</v>
      </c>
      <c r="B43" s="100"/>
      <c r="C43" s="101"/>
      <c r="D43" s="99"/>
      <c r="E43" s="100"/>
      <c r="F43" s="100"/>
      <c r="G43" s="100"/>
      <c r="H43" s="100"/>
      <c r="I43" s="100"/>
      <c r="J43" s="100"/>
      <c r="K43" s="100"/>
      <c r="L43" s="100"/>
      <c r="M43" s="101"/>
      <c r="N43" s="64" t="s">
        <v>121</v>
      </c>
      <c r="O43" s="79" t="s">
        <v>122</v>
      </c>
      <c r="P43" s="79"/>
      <c r="Q43" s="79"/>
      <c r="R43" s="79"/>
      <c r="S43" s="79"/>
      <c r="T43" s="79"/>
      <c r="U43" s="79"/>
      <c r="V43" s="65" t="s">
        <v>123</v>
      </c>
      <c r="X43" s="61"/>
      <c r="Y43" s="76"/>
      <c r="Z43" s="76"/>
      <c r="AB43" s="63"/>
    </row>
    <row r="44" spans="1:28" ht="20.25" customHeight="1">
      <c r="A44" s="102"/>
      <c r="B44" s="76"/>
      <c r="C44" s="103"/>
      <c r="D44" s="102"/>
      <c r="E44" s="76"/>
      <c r="F44" s="76"/>
      <c r="G44" s="76"/>
      <c r="H44" s="76"/>
      <c r="I44" s="76"/>
      <c r="J44" s="76"/>
      <c r="K44" s="76"/>
      <c r="L44" s="76"/>
      <c r="M44" s="103"/>
      <c r="O44" s="2" t="s">
        <v>124</v>
      </c>
      <c r="S44" s="77">
        <f>(S40+S42)*0.1</f>
        <v>0</v>
      </c>
      <c r="T44" s="77"/>
      <c r="U44" s="8" t="s">
        <v>119</v>
      </c>
      <c r="V44" s="59"/>
    </row>
    <row r="45" spans="1:28" ht="20.25" customHeight="1">
      <c r="A45" s="102"/>
      <c r="B45" s="76"/>
      <c r="C45" s="103"/>
      <c r="D45" s="102"/>
      <c r="E45" s="76"/>
      <c r="F45" s="76"/>
      <c r="G45" s="76"/>
      <c r="H45" s="76"/>
      <c r="I45" s="76"/>
      <c r="J45" s="76"/>
      <c r="K45" s="76"/>
      <c r="L45" s="76"/>
      <c r="M45" s="103"/>
      <c r="O45" s="2" t="s">
        <v>125</v>
      </c>
      <c r="S45" s="78" t="s">
        <v>126</v>
      </c>
      <c r="T45" s="78"/>
      <c r="U45" s="8" t="s">
        <v>115</v>
      </c>
      <c r="V45" s="59"/>
    </row>
    <row r="46" spans="1:28" ht="20.25" customHeight="1">
      <c r="A46" s="102"/>
      <c r="B46" s="76"/>
      <c r="C46" s="103"/>
      <c r="D46" s="102"/>
      <c r="E46" s="76"/>
      <c r="F46" s="76"/>
      <c r="G46" s="76"/>
      <c r="H46" s="76"/>
      <c r="I46" s="76"/>
      <c r="J46" s="76"/>
      <c r="K46" s="76"/>
      <c r="L46" s="76"/>
      <c r="M46" s="103"/>
      <c r="N46" s="64" t="s">
        <v>121</v>
      </c>
      <c r="O46" s="79" t="s">
        <v>127</v>
      </c>
      <c r="P46" s="79"/>
      <c r="Q46" s="79"/>
      <c r="R46" s="79"/>
      <c r="S46" s="79"/>
      <c r="T46" s="79"/>
      <c r="U46" s="79"/>
      <c r="V46" s="65" t="s">
        <v>123</v>
      </c>
      <c r="X46" s="61"/>
    </row>
    <row r="47" spans="1:28" ht="20.25" customHeight="1">
      <c r="A47" s="102"/>
      <c r="B47" s="76"/>
      <c r="C47" s="103"/>
      <c r="D47" s="102"/>
      <c r="E47" s="76"/>
      <c r="F47" s="76"/>
      <c r="G47" s="76"/>
      <c r="H47" s="76"/>
      <c r="I47" s="76"/>
      <c r="J47" s="76"/>
      <c r="K47" s="76"/>
      <c r="L47" s="76"/>
      <c r="M47" s="103"/>
      <c r="N47" s="66"/>
      <c r="O47" s="67" t="s">
        <v>128</v>
      </c>
      <c r="P47" s="52"/>
      <c r="Q47" s="52"/>
      <c r="R47" s="52"/>
      <c r="S47" s="80">
        <f>S40+S42+S44</f>
        <v>0</v>
      </c>
      <c r="T47" s="80"/>
      <c r="U47" s="50" t="s">
        <v>115</v>
      </c>
      <c r="V47" s="69"/>
    </row>
    <row r="48" spans="1:28" ht="20.25" customHeight="1">
      <c r="A48" s="102"/>
      <c r="B48" s="76"/>
      <c r="C48" s="103"/>
      <c r="D48" s="102"/>
      <c r="E48" s="76"/>
      <c r="F48" s="76"/>
      <c r="G48" s="76"/>
      <c r="H48" s="76"/>
      <c r="I48" s="76"/>
      <c r="J48" s="76"/>
      <c r="K48" s="76"/>
      <c r="L48" s="76"/>
      <c r="M48" s="103"/>
      <c r="N48" s="66"/>
      <c r="O48" s="81" t="s">
        <v>129</v>
      </c>
      <c r="P48" s="81"/>
      <c r="Q48" s="52" t="s">
        <v>130</v>
      </c>
      <c r="R48" s="52"/>
      <c r="S48" s="68"/>
      <c r="T48" s="68">
        <v>0</v>
      </c>
      <c r="U48" s="50" t="s">
        <v>119</v>
      </c>
      <c r="V48" s="69"/>
    </row>
    <row r="49" spans="1:22" ht="20.25" customHeight="1">
      <c r="A49" s="102"/>
      <c r="B49" s="76"/>
      <c r="C49" s="103"/>
      <c r="D49" s="102"/>
      <c r="E49" s="76"/>
      <c r="F49" s="76"/>
      <c r="G49" s="76"/>
      <c r="H49" s="76"/>
      <c r="I49" s="76"/>
      <c r="J49" s="76"/>
      <c r="K49" s="76"/>
      <c r="L49" s="76"/>
      <c r="M49" s="103"/>
      <c r="N49" s="66"/>
      <c r="O49" s="82"/>
      <c r="P49" s="82"/>
      <c r="Q49" s="52" t="s">
        <v>131</v>
      </c>
      <c r="R49" s="52"/>
      <c r="S49" s="68"/>
      <c r="T49" s="52" t="s">
        <v>132</v>
      </c>
      <c r="U49" s="50"/>
      <c r="V49" s="69"/>
    </row>
    <row r="50" spans="1:22" ht="20.25" customHeight="1">
      <c r="A50" s="104"/>
      <c r="B50" s="105"/>
      <c r="C50" s="106"/>
      <c r="D50" s="104"/>
      <c r="E50" s="105"/>
      <c r="F50" s="105"/>
      <c r="G50" s="105"/>
      <c r="H50" s="105"/>
      <c r="I50" s="105"/>
      <c r="J50" s="105"/>
      <c r="K50" s="105"/>
      <c r="L50" s="105"/>
      <c r="M50" s="106"/>
      <c r="N50" s="52"/>
      <c r="O50" s="83"/>
      <c r="P50" s="83"/>
      <c r="Q50" s="52" t="s">
        <v>133</v>
      </c>
      <c r="R50" s="52"/>
      <c r="S50" s="52"/>
      <c r="T50" s="52" t="s">
        <v>132</v>
      </c>
      <c r="U50" s="52"/>
      <c r="V50" s="62"/>
    </row>
    <row r="51" spans="1:22" ht="20.25" customHeight="1">
      <c r="A51" s="70" t="s">
        <v>134</v>
      </c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</row>
    <row r="52" spans="1:22" ht="20.25" customHeight="1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</row>
    <row r="53" spans="1:22" ht="18" customHeight="1">
      <c r="B53" s="2" t="s">
        <v>135</v>
      </c>
    </row>
    <row r="54" spans="1:22" ht="18" customHeight="1">
      <c r="B54" s="2" t="s">
        <v>136</v>
      </c>
      <c r="M54" s="73" t="s">
        <v>137</v>
      </c>
      <c r="N54" s="73"/>
      <c r="O54" s="73"/>
      <c r="P54" s="73"/>
      <c r="Q54" s="73"/>
      <c r="R54" s="73"/>
    </row>
    <row r="55" spans="1:22" ht="18" customHeight="1">
      <c r="D55" s="75" t="str">
        <f>Q4</f>
        <v>年　　　　　　月　　　　　　　日</v>
      </c>
      <c r="E55" s="75"/>
      <c r="F55" s="75"/>
      <c r="G55" s="75"/>
      <c r="H55" s="75"/>
      <c r="I55" s="75"/>
      <c r="J55" s="75"/>
      <c r="L55" s="52"/>
      <c r="M55" s="74"/>
      <c r="N55" s="74"/>
      <c r="O55" s="74"/>
      <c r="P55" s="74"/>
      <c r="Q55" s="74"/>
      <c r="R55" s="74"/>
      <c r="S55" s="52"/>
      <c r="T55" s="52"/>
      <c r="U55" s="52" t="s">
        <v>9</v>
      </c>
    </row>
  </sheetData>
  <mergeCells count="166">
    <mergeCell ref="I7:N7"/>
    <mergeCell ref="P7:Q7"/>
    <mergeCell ref="R7:V7"/>
    <mergeCell ref="C8:D8"/>
    <mergeCell ref="E8:O8"/>
    <mergeCell ref="P8:Q8"/>
    <mergeCell ref="O4:P4"/>
    <mergeCell ref="Q4:V4"/>
    <mergeCell ref="A5:B8"/>
    <mergeCell ref="C5:D7"/>
    <mergeCell ref="E5:O6"/>
    <mergeCell ref="P5:Q5"/>
    <mergeCell ref="R5:V5"/>
    <mergeCell ref="P6:Q6"/>
    <mergeCell ref="R6:V6"/>
    <mergeCell ref="F7:H7"/>
    <mergeCell ref="R11:V11"/>
    <mergeCell ref="A12:B18"/>
    <mergeCell ref="C12:D13"/>
    <mergeCell ref="E12:O13"/>
    <mergeCell ref="P12:Q12"/>
    <mergeCell ref="X12:Y12"/>
    <mergeCell ref="P13:Q13"/>
    <mergeCell ref="C14:D15"/>
    <mergeCell ref="E14:O15"/>
    <mergeCell ref="P14:Q14"/>
    <mergeCell ref="A9:B11"/>
    <mergeCell ref="C9:D10"/>
    <mergeCell ref="E9:F9"/>
    <mergeCell ref="G9:O10"/>
    <mergeCell ref="P9:Q9"/>
    <mergeCell ref="E10:F10"/>
    <mergeCell ref="P10:Q10"/>
    <mergeCell ref="C11:D11"/>
    <mergeCell ref="E11:O11"/>
    <mergeCell ref="P11:Q11"/>
    <mergeCell ref="A19:C20"/>
    <mergeCell ref="D19:E20"/>
    <mergeCell ref="F19:F20"/>
    <mergeCell ref="G19:I19"/>
    <mergeCell ref="J19:K19"/>
    <mergeCell ref="L19:M19"/>
    <mergeCell ref="N19:P19"/>
    <mergeCell ref="R14:V14"/>
    <mergeCell ref="R15:V15"/>
    <mergeCell ref="C16:D18"/>
    <mergeCell ref="E16:F16"/>
    <mergeCell ref="M16:P16"/>
    <mergeCell ref="Q16:S16"/>
    <mergeCell ref="T16:V17"/>
    <mergeCell ref="E17:F17"/>
    <mergeCell ref="M17:P17"/>
    <mergeCell ref="Q17:S17"/>
    <mergeCell ref="Q19:S19"/>
    <mergeCell ref="G20:I20"/>
    <mergeCell ref="J20:K20"/>
    <mergeCell ref="L20:M20"/>
    <mergeCell ref="N20:P20"/>
    <mergeCell ref="Q20:S20"/>
    <mergeCell ref="E18:F18"/>
    <mergeCell ref="M18:P18"/>
    <mergeCell ref="Q18:S18"/>
    <mergeCell ref="A21:C23"/>
    <mergeCell ref="D21:D22"/>
    <mergeCell ref="E21:E22"/>
    <mergeCell ref="F21:F22"/>
    <mergeCell ref="G21:I23"/>
    <mergeCell ref="J21:S22"/>
    <mergeCell ref="D23:F23"/>
    <mergeCell ref="J23:P23"/>
    <mergeCell ref="R23:S23"/>
    <mergeCell ref="A24:V24"/>
    <mergeCell ref="A25:A26"/>
    <mergeCell ref="B25:B26"/>
    <mergeCell ref="C25:D26"/>
    <mergeCell ref="E25:F26"/>
    <mergeCell ref="G25:I26"/>
    <mergeCell ref="J25:K26"/>
    <mergeCell ref="L25:M26"/>
    <mergeCell ref="N25:P26"/>
    <mergeCell ref="Q25:R26"/>
    <mergeCell ref="S25:U25"/>
    <mergeCell ref="V25:V26"/>
    <mergeCell ref="S26:T26"/>
    <mergeCell ref="C27:D27"/>
    <mergeCell ref="E27:F27"/>
    <mergeCell ref="G27:I27"/>
    <mergeCell ref="J27:K27"/>
    <mergeCell ref="L27:M27"/>
    <mergeCell ref="N27:P27"/>
    <mergeCell ref="Q27:R27"/>
    <mergeCell ref="S27:T27"/>
    <mergeCell ref="C28:D28"/>
    <mergeCell ref="E28:F28"/>
    <mergeCell ref="G28:I28"/>
    <mergeCell ref="J28:K28"/>
    <mergeCell ref="L28:M28"/>
    <mergeCell ref="N28:P28"/>
    <mergeCell ref="Q28:R28"/>
    <mergeCell ref="S28:T28"/>
    <mergeCell ref="Q29:R29"/>
    <mergeCell ref="S29:T29"/>
    <mergeCell ref="C30:D30"/>
    <mergeCell ref="E30:F30"/>
    <mergeCell ref="G30:I30"/>
    <mergeCell ref="J30:K30"/>
    <mergeCell ref="L30:M30"/>
    <mergeCell ref="N30:P30"/>
    <mergeCell ref="Q30:R30"/>
    <mergeCell ref="S30:T30"/>
    <mergeCell ref="C29:D29"/>
    <mergeCell ref="E29:F29"/>
    <mergeCell ref="G29:I29"/>
    <mergeCell ref="J29:K29"/>
    <mergeCell ref="L29:M29"/>
    <mergeCell ref="N29:P29"/>
    <mergeCell ref="Q31:R31"/>
    <mergeCell ref="S31:T31"/>
    <mergeCell ref="C32:D32"/>
    <mergeCell ref="E32:F32"/>
    <mergeCell ref="G32:I32"/>
    <mergeCell ref="J32:K32"/>
    <mergeCell ref="L32:M32"/>
    <mergeCell ref="N32:P32"/>
    <mergeCell ref="Q32:R32"/>
    <mergeCell ref="S32:T32"/>
    <mergeCell ref="C31:D31"/>
    <mergeCell ref="E31:F31"/>
    <mergeCell ref="G31:I31"/>
    <mergeCell ref="J31:K31"/>
    <mergeCell ref="L31:M31"/>
    <mergeCell ref="N31:P31"/>
    <mergeCell ref="A33:Q33"/>
    <mergeCell ref="S33:T33"/>
    <mergeCell ref="W33:Y35"/>
    <mergeCell ref="A34:C35"/>
    <mergeCell ref="D34:F34"/>
    <mergeCell ref="K34:P34"/>
    <mergeCell ref="R34:T34"/>
    <mergeCell ref="U34:V34"/>
    <mergeCell ref="R35:T35"/>
    <mergeCell ref="U35:V35"/>
    <mergeCell ref="A39:C42"/>
    <mergeCell ref="U39:V39"/>
    <mergeCell ref="S40:T40"/>
    <mergeCell ref="N41:V41"/>
    <mergeCell ref="S42:T42"/>
    <mergeCell ref="A43:C50"/>
    <mergeCell ref="D43:M50"/>
    <mergeCell ref="O43:U43"/>
    <mergeCell ref="A36:C36"/>
    <mergeCell ref="D36:F36"/>
    <mergeCell ref="R36:T36"/>
    <mergeCell ref="U36:V36"/>
    <mergeCell ref="A37:C38"/>
    <mergeCell ref="D38:M38"/>
    <mergeCell ref="U38:V38"/>
    <mergeCell ref="A51:V52"/>
    <mergeCell ref="M54:R55"/>
    <mergeCell ref="D55:J55"/>
    <mergeCell ref="Y43:Z43"/>
    <mergeCell ref="S44:T44"/>
    <mergeCell ref="S45:T45"/>
    <mergeCell ref="O46:U46"/>
    <mergeCell ref="S47:T47"/>
    <mergeCell ref="O48:P50"/>
  </mergeCells>
  <phoneticPr fontId="3"/>
  <conditionalFormatting sqref="A16:Q18 W39:XFD39 N40:XFD40 W41:XFD41 U42:XFD42 AA43:XFD43 N44:XFD45">
    <cfRule type="cellIs" dxfId="8" priority="1" operator="equal">
      <formula>0</formula>
    </cfRule>
  </conditionalFormatting>
  <conditionalFormatting sqref="A12:V15">
    <cfRule type="cellIs" dxfId="7" priority="2" operator="equal">
      <formula>0</formula>
    </cfRule>
  </conditionalFormatting>
  <conditionalFormatting sqref="A1:XFD11 A25:XFD32 A33:S33 U33:W33 Z33:XFD35 A34:K34 Q34:V34 A35:V35 A36:XFD38 A39 D39:U39 D40 N41 N42:S42 A43 D43 N43:O43 N47:XFD47 N48:O48 Q48:S48 U48:XFD48 N49:N50 Q49:XFD50 W51:XFD52 A53:XFD1048576">
    <cfRule type="cellIs" dxfId="6" priority="8" operator="equal">
      <formula>0</formula>
    </cfRule>
  </conditionalFormatting>
  <conditionalFormatting sqref="I7:N7">
    <cfRule type="cellIs" dxfId="5" priority="9" operator="equal">
      <formula>0</formula>
    </cfRule>
  </conditionalFormatting>
  <conditionalFormatting sqref="N46:O46 V46:XFD46">
    <cfRule type="cellIs" dxfId="4" priority="5" operator="equal">
      <formula>0</formula>
    </cfRule>
  </conditionalFormatting>
  <conditionalFormatting sqref="N27:P27">
    <cfRule type="cellIs" dxfId="3" priority="7" operator="equal">
      <formula>0</formula>
    </cfRule>
  </conditionalFormatting>
  <conditionalFormatting sqref="T16 T18:V20 A19:I20 A21:V24">
    <cfRule type="cellIs" dxfId="2" priority="3" operator="equal">
      <formula>0</formula>
    </cfRule>
  </conditionalFormatting>
  <conditionalFormatting sqref="V43:Y43">
    <cfRule type="cellIs" dxfId="1" priority="6" operator="equal">
      <formula>0</formula>
    </cfRule>
  </conditionalFormatting>
  <conditionalFormatting sqref="W12:XFD24">
    <cfRule type="cellIs" dxfId="0" priority="4" operator="equal">
      <formula>0</formula>
    </cfRule>
  </conditionalFormatting>
  <hyperlinks>
    <hyperlink ref="R14" r:id="rId1" display="osaka-desk@notte-lw.com" xr:uid="{0B0E1C31-7DB7-664B-AB77-CA6450AEF6DB}"/>
    <hyperlink ref="R14:V14" r:id="rId2" display="notte-osaka@kbl.co.jp" xr:uid="{3C37AD89-0F6D-384C-8E35-226DC23AD83B}"/>
  </hyperlink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3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運送申込書（通常）notte</vt:lpstr>
      <vt:lpstr>'運送申込書（通常）notte'!Print_Area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 勇気</dc:creator>
  <cp:lastModifiedBy>姜 勇気</cp:lastModifiedBy>
  <cp:lastPrinted>2025-06-12T05:51:03Z</cp:lastPrinted>
  <dcterms:created xsi:type="dcterms:W3CDTF">2025-06-12T05:47:57Z</dcterms:created>
  <dcterms:modified xsi:type="dcterms:W3CDTF">2025-06-12T05:51:11Z</dcterms:modified>
</cp:coreProperties>
</file>